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Лист1" sheetId="1" r:id="rId1"/>
  </sheets>
  <definedNames>
    <definedName name="_xlnm.Print_Titles" localSheetId="0">Лист1!$9:$9</definedName>
  </definedNames>
  <calcPr calcId="125725"/>
</workbook>
</file>

<file path=xl/calcChain.xml><?xml version="1.0" encoding="utf-8"?>
<calcChain xmlns="http://schemas.openxmlformats.org/spreadsheetml/2006/main">
  <c r="C101" i="1"/>
  <c r="C160" l="1"/>
  <c r="C156"/>
  <c r="C148"/>
  <c r="C143"/>
  <c r="C139"/>
  <c r="C128"/>
  <c r="C135"/>
  <c r="C117"/>
  <c r="C109"/>
  <c r="C90"/>
  <c r="C79"/>
  <c r="C86"/>
  <c r="C75"/>
  <c r="C68"/>
  <c r="C59"/>
  <c r="C62"/>
  <c r="C49"/>
  <c r="C43"/>
  <c r="C35"/>
  <c r="C25"/>
  <c r="C21"/>
  <c r="C15"/>
  <c r="C11" l="1"/>
  <c r="C174" s="1"/>
</calcChain>
</file>

<file path=xl/sharedStrings.xml><?xml version="1.0" encoding="utf-8"?>
<sst xmlns="http://schemas.openxmlformats.org/spreadsheetml/2006/main" count="306" uniqueCount="243">
  <si>
    <t xml:space="preserve">   к Закону Кировской области</t>
  </si>
  <si>
    <t xml:space="preserve">  "Об областном бюджете на 2021 год </t>
  </si>
  <si>
    <t xml:space="preserve">  и на плановый период 2022 и 2023 годов"</t>
  </si>
  <si>
    <t>Распределение</t>
  </si>
  <si>
    <t>субсидий местным бюджетам из областного бюджета 
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на 2021 год</t>
  </si>
  <si>
    <t>№ п/п</t>
  </si>
  <si>
    <t>Наименование муниципального образования</t>
  </si>
  <si>
    <t>Сумма
(тыс. рублей)</t>
  </si>
  <si>
    <t>1</t>
  </si>
  <si>
    <t>Арбажский муниципальный округ</t>
  </si>
  <si>
    <t>2</t>
  </si>
  <si>
    <t>3</t>
  </si>
  <si>
    <t>4</t>
  </si>
  <si>
    <t>Богородский муниципальный округ</t>
  </si>
  <si>
    <t>5</t>
  </si>
  <si>
    <t>6</t>
  </si>
  <si>
    <t>7</t>
  </si>
  <si>
    <t>8</t>
  </si>
  <si>
    <t>9</t>
  </si>
  <si>
    <t>10</t>
  </si>
  <si>
    <t>Кикнурский муниципальный округ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</si>
  <si>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</si>
  <si>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</si>
  <si>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</si>
  <si>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</si>
  <si>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</si>
  <si>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</si>
  <si>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</si>
  <si>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</si>
  <si>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</si>
  <si>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</si>
  <si>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</si>
  <si>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</si>
  <si>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</si>
  <si>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</si>
  <si>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</si>
  <si>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</si>
  <si>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</si>
  <si>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</si>
  <si>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Санчурский муниципальный округ</t>
  </si>
  <si>
    <t>29</t>
  </si>
  <si>
    <t>Свечинский муниципальный округ</t>
  </si>
  <si>
    <t>30</t>
  </si>
  <si>
    <t>31</t>
  </si>
  <si>
    <t>32</t>
  </si>
  <si>
    <t>33</t>
  </si>
  <si>
    <t>34</t>
  </si>
  <si>
    <t>35</t>
  </si>
  <si>
    <t>36</t>
  </si>
  <si>
    <t>Фаленский муниципальный округ</t>
  </si>
  <si>
    <t>37</t>
  </si>
  <si>
    <t>38</t>
  </si>
  <si>
    <t>39</t>
  </si>
  <si>
    <t>40</t>
  </si>
  <si>
    <t>ЗАТО Первомайский</t>
  </si>
  <si>
    <t>41</t>
  </si>
  <si>
    <t>Город Вятские Поляны</t>
  </si>
  <si>
    <t>42</t>
  </si>
  <si>
    <t>Город Кирово-Чепецк</t>
  </si>
  <si>
    <t>43</t>
  </si>
  <si>
    <t>Город Котельнич</t>
  </si>
  <si>
    <t>44</t>
  </si>
  <si>
    <t>Город Слободской</t>
  </si>
  <si>
    <t>Итого</t>
  </si>
  <si>
    <t>___________</t>
  </si>
  <si>
    <t>2.1</t>
  </si>
  <si>
    <t>2.3</t>
  </si>
  <si>
    <t>Гординское сельское поселение</t>
  </si>
  <si>
    <t>3.1</t>
  </si>
  <si>
    <t>3.2</t>
  </si>
  <si>
    <t>3.3</t>
  </si>
  <si>
    <t>Муниципальный район</t>
  </si>
  <si>
    <t>Гуренское сельское поселение</t>
  </si>
  <si>
    <t xml:space="preserve">Дубровское сельское поселение </t>
  </si>
  <si>
    <t>5.1</t>
  </si>
  <si>
    <t>5.2</t>
  </si>
  <si>
    <t>Рудничное городское поселение</t>
  </si>
  <si>
    <t>6.1</t>
  </si>
  <si>
    <t>6.2</t>
  </si>
  <si>
    <t>Верхошижемское городское поселение</t>
  </si>
  <si>
    <t>7.1</t>
  </si>
  <si>
    <t>8.1</t>
  </si>
  <si>
    <t>9.1</t>
  </si>
  <si>
    <t>9.2</t>
  </si>
  <si>
    <t>9.3</t>
  </si>
  <si>
    <t>9.4</t>
  </si>
  <si>
    <t>9.5</t>
  </si>
  <si>
    <t>Кордяжское сельское поселение</t>
  </si>
  <si>
    <t>Мухинское сельское поселение</t>
  </si>
  <si>
    <t>Октябрьское сельское поселение</t>
  </si>
  <si>
    <t>Соколовское сельское поселение</t>
  </si>
  <si>
    <t>11.1</t>
  </si>
  <si>
    <t>11.2</t>
  </si>
  <si>
    <t>11.3</t>
  </si>
  <si>
    <t>11.4</t>
  </si>
  <si>
    <t>Кильмезское городское поселение</t>
  </si>
  <si>
    <t>Дамаскинское сельское поселение</t>
  </si>
  <si>
    <t>Чернушское сельское поселение</t>
  </si>
  <si>
    <t>12.1</t>
  </si>
  <si>
    <t>12.2</t>
  </si>
  <si>
    <t>12.3</t>
  </si>
  <si>
    <t>12.4</t>
  </si>
  <si>
    <t>12.5</t>
  </si>
  <si>
    <t>Бурмакинское сельское поселение</t>
  </si>
  <si>
    <t>Пасеговское сельское поселение</t>
  </si>
  <si>
    <t>Поломское сельское поселение</t>
  </si>
  <si>
    <t>Филиповское сельское поселение</t>
  </si>
  <si>
    <t>13.1</t>
  </si>
  <si>
    <t>15.1</t>
  </si>
  <si>
    <t>15.2</t>
  </si>
  <si>
    <t>15.3</t>
  </si>
  <si>
    <t>15.4</t>
  </si>
  <si>
    <t>14.1</t>
  </si>
  <si>
    <t>Ветошкинское сельское поселение</t>
  </si>
  <si>
    <t>Лебяжское городское поселение</t>
  </si>
  <si>
    <t>Михеевское сельское поселение</t>
  </si>
  <si>
    <t>16.1</t>
  </si>
  <si>
    <t>16.2</t>
  </si>
  <si>
    <t>Лузское городское поселение</t>
  </si>
  <si>
    <t>17.1</t>
  </si>
  <si>
    <t>18.1</t>
  </si>
  <si>
    <t>18.2</t>
  </si>
  <si>
    <t>Мурашинское городское поселение</t>
  </si>
  <si>
    <t>19.1</t>
  </si>
  <si>
    <t>19.2</t>
  </si>
  <si>
    <t>Кобринское сельское поселение</t>
  </si>
  <si>
    <t>19.3</t>
  </si>
  <si>
    <t>19.4</t>
  </si>
  <si>
    <t>Мулинское сельское поселение</t>
  </si>
  <si>
    <t>19.5</t>
  </si>
  <si>
    <t>Нагорское городское поселение</t>
  </si>
  <si>
    <t>Синегорское сельское поселение</t>
  </si>
  <si>
    <t>20.1</t>
  </si>
  <si>
    <t>20.2</t>
  </si>
  <si>
    <t>Немское городское поселение</t>
  </si>
  <si>
    <t>21.1</t>
  </si>
  <si>
    <t>21.2</t>
  </si>
  <si>
    <t>21.3</t>
  </si>
  <si>
    <t xml:space="preserve">Медведское сельское поселение </t>
  </si>
  <si>
    <t>Шварихинское сельское поселение</t>
  </si>
  <si>
    <t>22.1</t>
  </si>
  <si>
    <t>23.1</t>
  </si>
  <si>
    <t>24.1</t>
  </si>
  <si>
    <t>24.2</t>
  </si>
  <si>
    <t>24.3</t>
  </si>
  <si>
    <t>24.4</t>
  </si>
  <si>
    <t>24.5</t>
  </si>
  <si>
    <t>24.6</t>
  </si>
  <si>
    <t>Мирнинское городское поселение</t>
  </si>
  <si>
    <t>Гарское сельское поселение</t>
  </si>
  <si>
    <t>Торфяное сельское поселение</t>
  </si>
  <si>
    <t>Кучелоповское сельское поселение</t>
  </si>
  <si>
    <t>Коршикское сельское поселение</t>
  </si>
  <si>
    <t>25.1</t>
  </si>
  <si>
    <t>25.2</t>
  </si>
  <si>
    <t>25.3</t>
  </si>
  <si>
    <t>Орловское городское поселение</t>
  </si>
  <si>
    <t>Орловское сельское поселение</t>
  </si>
  <si>
    <t>26.1</t>
  </si>
  <si>
    <t>27.1</t>
  </si>
  <si>
    <t>27.2</t>
  </si>
  <si>
    <t>27.3</t>
  </si>
  <si>
    <t>27.4</t>
  </si>
  <si>
    <t>27.5</t>
  </si>
  <si>
    <t>27.6</t>
  </si>
  <si>
    <t>27.7</t>
  </si>
  <si>
    <t>Демьяновское городское поселение</t>
  </si>
  <si>
    <t>Пинюгское городское поселение</t>
  </si>
  <si>
    <t xml:space="preserve">Подосиновское городское поселение </t>
  </si>
  <si>
    <t>Пушемское сельское поселение</t>
  </si>
  <si>
    <t>Утмановское сельское поселение</t>
  </si>
  <si>
    <t>Яхреньгское сельское поселение</t>
  </si>
  <si>
    <t>Каринское сельское поселение</t>
  </si>
  <si>
    <t>Светозаревское сельское поселение</t>
  </si>
  <si>
    <t>Стуловское сельское поселение</t>
  </si>
  <si>
    <t>Шиховское сельское поселение</t>
  </si>
  <si>
    <t>30.1</t>
  </si>
  <si>
    <t>30.2</t>
  </si>
  <si>
    <t>30.3</t>
  </si>
  <si>
    <t>30.4</t>
  </si>
  <si>
    <t>30.5</t>
  </si>
  <si>
    <t>Советское городское поселение</t>
  </si>
  <si>
    <t>31.1</t>
  </si>
  <si>
    <t>31.2</t>
  </si>
  <si>
    <t>32.1</t>
  </si>
  <si>
    <t>32.2</t>
  </si>
  <si>
    <t>Кокуйское сельское поселение</t>
  </si>
  <si>
    <t>33.1</t>
  </si>
  <si>
    <t>33.2</t>
  </si>
  <si>
    <t>33.3</t>
  </si>
  <si>
    <t>Грековское сельское поселение</t>
  </si>
  <si>
    <t>Ныровское сельское поселение</t>
  </si>
  <si>
    <t>Тужинское сельское поселение</t>
  </si>
  <si>
    <t>34.1</t>
  </si>
  <si>
    <t>34.2</t>
  </si>
  <si>
    <t>Елганское сельское поселение</t>
  </si>
  <si>
    <t>35.1</t>
  </si>
  <si>
    <t>37.1</t>
  </si>
  <si>
    <t>37.2</t>
  </si>
  <si>
    <t>Гостовское сельское поселение</t>
  </si>
  <si>
    <t>38.1</t>
  </si>
  <si>
    <t>38.2</t>
  </si>
  <si>
    <t>38.3</t>
  </si>
  <si>
    <t>38.4</t>
  </si>
  <si>
    <t>Медянское сельское поселение</t>
  </si>
  <si>
    <t>Подгорцевское сельское поселение</t>
  </si>
  <si>
    <t>Ивановское сельское поселение</t>
  </si>
  <si>
    <t>39.1</t>
  </si>
  <si>
    <t>в том числе:</t>
  </si>
  <si>
    <t xml:space="preserve">   Приложение 80</t>
  </si>
  <si>
    <t>Афанасьевский район – всего</t>
  </si>
  <si>
    <t>Белохолуницкий район – всего</t>
  </si>
  <si>
    <t>Верхнекамский район – всего</t>
  </si>
  <si>
    <t>Верхошижемский район – всего</t>
  </si>
  <si>
    <t>Вятскополянский район – всего</t>
  </si>
  <si>
    <t>Даровской район – всего</t>
  </si>
  <si>
    <t>Зуевский район – всего</t>
  </si>
  <si>
    <t>Кильмезский муниципальный район – всего</t>
  </si>
  <si>
    <t>Кирово-Чепецкий район – всего</t>
  </si>
  <si>
    <t>Котельничский район – всего</t>
  </si>
  <si>
    <t>Куменский район – всего</t>
  </si>
  <si>
    <t>Лебяжский район – всего</t>
  </si>
  <si>
    <t>Лузский район – всего</t>
  </si>
  <si>
    <t>Малмыжский район – всего</t>
  </si>
  <si>
    <t>Мурашинский район – всего</t>
  </si>
  <si>
    <t>Нагорский район – всего</t>
  </si>
  <si>
    <t>Немский район – всего</t>
  </si>
  <si>
    <t>Нолинский район – всего</t>
  </si>
  <si>
    <t>Омутнинский район – всего</t>
  </si>
  <si>
    <t>Опаринский район – всего</t>
  </si>
  <si>
    <t>Оричевский район – всего</t>
  </si>
  <si>
    <t>Орловский район Кировской области – всего</t>
  </si>
  <si>
    <t>Пижанский район – всего</t>
  </si>
  <si>
    <t>Слободской район – всего</t>
  </si>
  <si>
    <t>Советский район Кировской области – всего</t>
  </si>
  <si>
    <t>Сунский район – всего</t>
  </si>
  <si>
    <t>Тужинский район – всего</t>
  </si>
  <si>
    <t>Унинский район – всего</t>
  </si>
  <si>
    <t>Уржумский муниципальный район – всего</t>
  </si>
  <si>
    <t>Шабалинский район – всего</t>
  </si>
  <si>
    <t>Юрьянский район – всего</t>
  </si>
  <si>
    <t>Яранский район – всего</t>
  </si>
  <si>
    <t>Подосиновский район Кировской области – 
всего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</si>
</sst>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0.0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1" applyFont="1"/>
    <xf numFmtId="0" fontId="3" fillId="0" borderId="0" xfId="0" applyFont="1" applyAlignment="1">
      <alignment wrapText="1"/>
    </xf>
    <xf numFmtId="0" fontId="2" fillId="0" borderId="0" xfId="1" applyFont="1" applyAlignment="1">
      <alignment horizontal="center"/>
    </xf>
    <xf numFmtId="0" fontId="1" fillId="0" borderId="0" xfId="1"/>
    <xf numFmtId="0" fontId="2" fillId="0" borderId="1" xfId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/>
    <xf numFmtId="165" fontId="5" fillId="0" borderId="1" xfId="0" applyNumberFormat="1" applyFont="1" applyBorder="1" applyAlignment="1">
      <alignment horizontal="center"/>
    </xf>
    <xf numFmtId="0" fontId="5" fillId="0" borderId="0" xfId="0" applyFont="1"/>
    <xf numFmtId="0" fontId="0" fillId="0" borderId="0" xfId="0" applyAlignment="1"/>
    <xf numFmtId="49" fontId="5" fillId="0" borderId="0" xfId="0" applyNumberFormat="1" applyFont="1"/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2" fillId="0" borderId="1" xfId="0" applyFont="1" applyFill="1" applyBorder="1" applyAlignment="1">
      <alignment vertical="top"/>
    </xf>
    <xf numFmtId="49" fontId="3" fillId="0" borderId="1" xfId="0" applyNumberFormat="1" applyFont="1" applyBorder="1"/>
    <xf numFmtId="165" fontId="3" fillId="0" borderId="1" xfId="0" applyNumberFormat="1" applyFont="1" applyBorder="1" applyAlignment="1">
      <alignment horizontal="center"/>
    </xf>
    <xf numFmtId="0" fontId="3" fillId="0" borderId="0" xfId="0" applyFont="1"/>
    <xf numFmtId="0" fontId="6" fillId="0" borderId="0" xfId="0" applyFont="1" applyAlignment="1"/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/>
    </xf>
    <xf numFmtId="0" fontId="0" fillId="0" borderId="0" xfId="0" applyFont="1" applyAlignment="1"/>
    <xf numFmtId="49" fontId="5" fillId="0" borderId="0" xfId="0" applyNumberFormat="1" applyFont="1" applyAlignment="1">
      <alignment horizontal="center"/>
    </xf>
    <xf numFmtId="0" fontId="7" fillId="0" borderId="0" xfId="1" applyFont="1"/>
    <xf numFmtId="0" fontId="7" fillId="0" borderId="1" xfId="1" applyFont="1" applyBorder="1" applyAlignment="1">
      <alignment horizontal="center" vertical="top"/>
    </xf>
    <xf numFmtId="49" fontId="5" fillId="0" borderId="0" xfId="0" applyNumberFormat="1" applyFont="1" applyAlignment="1">
      <alignment horizontal="center"/>
    </xf>
    <xf numFmtId="0" fontId="2" fillId="0" borderId="0" xfId="1" applyFont="1" applyAlignment="1">
      <alignment horizontal="left" indent="21"/>
    </xf>
    <xf numFmtId="0" fontId="2" fillId="0" borderId="0" xfId="1" applyFont="1" applyFill="1" applyAlignment="1">
      <alignment horizontal="left" indent="21"/>
    </xf>
    <xf numFmtId="164" fontId="2" fillId="0" borderId="0" xfId="2" applyFont="1" applyAlignment="1">
      <alignment horizontal="left" indent="2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vertical="top" wrapText="1"/>
    </xf>
    <xf numFmtId="165" fontId="3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vertical="top"/>
    </xf>
  </cellXfs>
  <cellStyles count="3">
    <cellStyle name="Обычный" xfId="0" builtinId="0"/>
    <cellStyle name="Обычный 3" xfId="1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7"/>
  <sheetViews>
    <sheetView tabSelected="1" workbookViewId="0"/>
  </sheetViews>
  <sheetFormatPr defaultRowHeight="18.75"/>
  <cols>
    <col min="1" max="1" width="8.7109375" style="23" customWidth="1"/>
    <col min="2" max="2" width="54" style="11" customWidth="1"/>
    <col min="3" max="3" width="21.140625" style="12" customWidth="1"/>
    <col min="4" max="4" width="9.140625" style="9"/>
    <col min="5" max="5" width="9.5703125" style="9" customWidth="1"/>
    <col min="6" max="254" width="9.140625" style="9"/>
    <col min="255" max="255" width="8.7109375" style="9" customWidth="1"/>
    <col min="256" max="256" width="57" style="9" customWidth="1"/>
    <col min="257" max="257" width="20.42578125" style="9" customWidth="1"/>
    <col min="258" max="258" width="9.140625" style="9"/>
    <col min="259" max="259" width="9.140625" style="9" customWidth="1"/>
    <col min="260" max="260" width="9.5703125" style="9" customWidth="1"/>
    <col min="261" max="261" width="9.7109375" style="9" customWidth="1"/>
    <col min="262" max="510" width="9.140625" style="9"/>
    <col min="511" max="511" width="8.7109375" style="9" customWidth="1"/>
    <col min="512" max="512" width="57" style="9" customWidth="1"/>
    <col min="513" max="513" width="20.42578125" style="9" customWidth="1"/>
    <col min="514" max="514" width="9.140625" style="9"/>
    <col min="515" max="515" width="9.140625" style="9" customWidth="1"/>
    <col min="516" max="516" width="9.5703125" style="9" customWidth="1"/>
    <col min="517" max="517" width="9.7109375" style="9" customWidth="1"/>
    <col min="518" max="766" width="9.140625" style="9"/>
    <col min="767" max="767" width="8.7109375" style="9" customWidth="1"/>
    <col min="768" max="768" width="57" style="9" customWidth="1"/>
    <col min="769" max="769" width="20.42578125" style="9" customWidth="1"/>
    <col min="770" max="770" width="9.140625" style="9"/>
    <col min="771" max="771" width="9.140625" style="9" customWidth="1"/>
    <col min="772" max="772" width="9.5703125" style="9" customWidth="1"/>
    <col min="773" max="773" width="9.7109375" style="9" customWidth="1"/>
    <col min="774" max="1022" width="9.140625" style="9"/>
    <col min="1023" max="1023" width="8.7109375" style="9" customWidth="1"/>
    <col min="1024" max="1024" width="57" style="9" customWidth="1"/>
    <col min="1025" max="1025" width="20.42578125" style="9" customWidth="1"/>
    <col min="1026" max="1026" width="9.140625" style="9"/>
    <col min="1027" max="1027" width="9.140625" style="9" customWidth="1"/>
    <col min="1028" max="1028" width="9.5703125" style="9" customWidth="1"/>
    <col min="1029" max="1029" width="9.7109375" style="9" customWidth="1"/>
    <col min="1030" max="1278" width="9.140625" style="9"/>
    <col min="1279" max="1279" width="8.7109375" style="9" customWidth="1"/>
    <col min="1280" max="1280" width="57" style="9" customWidth="1"/>
    <col min="1281" max="1281" width="20.42578125" style="9" customWidth="1"/>
    <col min="1282" max="1282" width="9.140625" style="9"/>
    <col min="1283" max="1283" width="9.140625" style="9" customWidth="1"/>
    <col min="1284" max="1284" width="9.5703125" style="9" customWidth="1"/>
    <col min="1285" max="1285" width="9.7109375" style="9" customWidth="1"/>
    <col min="1286" max="1534" width="9.140625" style="9"/>
    <col min="1535" max="1535" width="8.7109375" style="9" customWidth="1"/>
    <col min="1536" max="1536" width="57" style="9" customWidth="1"/>
    <col min="1537" max="1537" width="20.42578125" style="9" customWidth="1"/>
    <col min="1538" max="1538" width="9.140625" style="9"/>
    <col min="1539" max="1539" width="9.140625" style="9" customWidth="1"/>
    <col min="1540" max="1540" width="9.5703125" style="9" customWidth="1"/>
    <col min="1541" max="1541" width="9.7109375" style="9" customWidth="1"/>
    <col min="1542" max="1790" width="9.140625" style="9"/>
    <col min="1791" max="1791" width="8.7109375" style="9" customWidth="1"/>
    <col min="1792" max="1792" width="57" style="9" customWidth="1"/>
    <col min="1793" max="1793" width="20.42578125" style="9" customWidth="1"/>
    <col min="1794" max="1794" width="9.140625" style="9"/>
    <col min="1795" max="1795" width="9.140625" style="9" customWidth="1"/>
    <col min="1796" max="1796" width="9.5703125" style="9" customWidth="1"/>
    <col min="1797" max="1797" width="9.7109375" style="9" customWidth="1"/>
    <col min="1798" max="2046" width="9.140625" style="9"/>
    <col min="2047" max="2047" width="8.7109375" style="9" customWidth="1"/>
    <col min="2048" max="2048" width="57" style="9" customWidth="1"/>
    <col min="2049" max="2049" width="20.42578125" style="9" customWidth="1"/>
    <col min="2050" max="2050" width="9.140625" style="9"/>
    <col min="2051" max="2051" width="9.140625" style="9" customWidth="1"/>
    <col min="2052" max="2052" width="9.5703125" style="9" customWidth="1"/>
    <col min="2053" max="2053" width="9.7109375" style="9" customWidth="1"/>
    <col min="2054" max="2302" width="9.140625" style="9"/>
    <col min="2303" max="2303" width="8.7109375" style="9" customWidth="1"/>
    <col min="2304" max="2304" width="57" style="9" customWidth="1"/>
    <col min="2305" max="2305" width="20.42578125" style="9" customWidth="1"/>
    <col min="2306" max="2306" width="9.140625" style="9"/>
    <col min="2307" max="2307" width="9.140625" style="9" customWidth="1"/>
    <col min="2308" max="2308" width="9.5703125" style="9" customWidth="1"/>
    <col min="2309" max="2309" width="9.7109375" style="9" customWidth="1"/>
    <col min="2310" max="2558" width="9.140625" style="9"/>
    <col min="2559" max="2559" width="8.7109375" style="9" customWidth="1"/>
    <col min="2560" max="2560" width="57" style="9" customWidth="1"/>
    <col min="2561" max="2561" width="20.42578125" style="9" customWidth="1"/>
    <col min="2562" max="2562" width="9.140625" style="9"/>
    <col min="2563" max="2563" width="9.140625" style="9" customWidth="1"/>
    <col min="2564" max="2564" width="9.5703125" style="9" customWidth="1"/>
    <col min="2565" max="2565" width="9.7109375" style="9" customWidth="1"/>
    <col min="2566" max="2814" width="9.140625" style="9"/>
    <col min="2815" max="2815" width="8.7109375" style="9" customWidth="1"/>
    <col min="2816" max="2816" width="57" style="9" customWidth="1"/>
    <col min="2817" max="2817" width="20.42578125" style="9" customWidth="1"/>
    <col min="2818" max="2818" width="9.140625" style="9"/>
    <col min="2819" max="2819" width="9.140625" style="9" customWidth="1"/>
    <col min="2820" max="2820" width="9.5703125" style="9" customWidth="1"/>
    <col min="2821" max="2821" width="9.7109375" style="9" customWidth="1"/>
    <col min="2822" max="3070" width="9.140625" style="9"/>
    <col min="3071" max="3071" width="8.7109375" style="9" customWidth="1"/>
    <col min="3072" max="3072" width="57" style="9" customWidth="1"/>
    <col min="3073" max="3073" width="20.42578125" style="9" customWidth="1"/>
    <col min="3074" max="3074" width="9.140625" style="9"/>
    <col min="3075" max="3075" width="9.140625" style="9" customWidth="1"/>
    <col min="3076" max="3076" width="9.5703125" style="9" customWidth="1"/>
    <col min="3077" max="3077" width="9.7109375" style="9" customWidth="1"/>
    <col min="3078" max="3326" width="9.140625" style="9"/>
    <col min="3327" max="3327" width="8.7109375" style="9" customWidth="1"/>
    <col min="3328" max="3328" width="57" style="9" customWidth="1"/>
    <col min="3329" max="3329" width="20.42578125" style="9" customWidth="1"/>
    <col min="3330" max="3330" width="9.140625" style="9"/>
    <col min="3331" max="3331" width="9.140625" style="9" customWidth="1"/>
    <col min="3332" max="3332" width="9.5703125" style="9" customWidth="1"/>
    <col min="3333" max="3333" width="9.7109375" style="9" customWidth="1"/>
    <col min="3334" max="3582" width="9.140625" style="9"/>
    <col min="3583" max="3583" width="8.7109375" style="9" customWidth="1"/>
    <col min="3584" max="3584" width="57" style="9" customWidth="1"/>
    <col min="3585" max="3585" width="20.42578125" style="9" customWidth="1"/>
    <col min="3586" max="3586" width="9.140625" style="9"/>
    <col min="3587" max="3587" width="9.140625" style="9" customWidth="1"/>
    <col min="3588" max="3588" width="9.5703125" style="9" customWidth="1"/>
    <col min="3589" max="3589" width="9.7109375" style="9" customWidth="1"/>
    <col min="3590" max="3838" width="9.140625" style="9"/>
    <col min="3839" max="3839" width="8.7109375" style="9" customWidth="1"/>
    <col min="3840" max="3840" width="57" style="9" customWidth="1"/>
    <col min="3841" max="3841" width="20.42578125" style="9" customWidth="1"/>
    <col min="3842" max="3842" width="9.140625" style="9"/>
    <col min="3843" max="3843" width="9.140625" style="9" customWidth="1"/>
    <col min="3844" max="3844" width="9.5703125" style="9" customWidth="1"/>
    <col min="3845" max="3845" width="9.7109375" style="9" customWidth="1"/>
    <col min="3846" max="4094" width="9.140625" style="9"/>
    <col min="4095" max="4095" width="8.7109375" style="9" customWidth="1"/>
    <col min="4096" max="4096" width="57" style="9" customWidth="1"/>
    <col min="4097" max="4097" width="20.42578125" style="9" customWidth="1"/>
    <col min="4098" max="4098" width="9.140625" style="9"/>
    <col min="4099" max="4099" width="9.140625" style="9" customWidth="1"/>
    <col min="4100" max="4100" width="9.5703125" style="9" customWidth="1"/>
    <col min="4101" max="4101" width="9.7109375" style="9" customWidth="1"/>
    <col min="4102" max="4350" width="9.140625" style="9"/>
    <col min="4351" max="4351" width="8.7109375" style="9" customWidth="1"/>
    <col min="4352" max="4352" width="57" style="9" customWidth="1"/>
    <col min="4353" max="4353" width="20.42578125" style="9" customWidth="1"/>
    <col min="4354" max="4354" width="9.140625" style="9"/>
    <col min="4355" max="4355" width="9.140625" style="9" customWidth="1"/>
    <col min="4356" max="4356" width="9.5703125" style="9" customWidth="1"/>
    <col min="4357" max="4357" width="9.7109375" style="9" customWidth="1"/>
    <col min="4358" max="4606" width="9.140625" style="9"/>
    <col min="4607" max="4607" width="8.7109375" style="9" customWidth="1"/>
    <col min="4608" max="4608" width="57" style="9" customWidth="1"/>
    <col min="4609" max="4609" width="20.42578125" style="9" customWidth="1"/>
    <col min="4610" max="4610" width="9.140625" style="9"/>
    <col min="4611" max="4611" width="9.140625" style="9" customWidth="1"/>
    <col min="4612" max="4612" width="9.5703125" style="9" customWidth="1"/>
    <col min="4613" max="4613" width="9.7109375" style="9" customWidth="1"/>
    <col min="4614" max="4862" width="9.140625" style="9"/>
    <col min="4863" max="4863" width="8.7109375" style="9" customWidth="1"/>
    <col min="4864" max="4864" width="57" style="9" customWidth="1"/>
    <col min="4865" max="4865" width="20.42578125" style="9" customWidth="1"/>
    <col min="4866" max="4866" width="9.140625" style="9"/>
    <col min="4867" max="4867" width="9.140625" style="9" customWidth="1"/>
    <col min="4868" max="4868" width="9.5703125" style="9" customWidth="1"/>
    <col min="4869" max="4869" width="9.7109375" style="9" customWidth="1"/>
    <col min="4870" max="5118" width="9.140625" style="9"/>
    <col min="5119" max="5119" width="8.7109375" style="9" customWidth="1"/>
    <col min="5120" max="5120" width="57" style="9" customWidth="1"/>
    <col min="5121" max="5121" width="20.42578125" style="9" customWidth="1"/>
    <col min="5122" max="5122" width="9.140625" style="9"/>
    <col min="5123" max="5123" width="9.140625" style="9" customWidth="1"/>
    <col min="5124" max="5124" width="9.5703125" style="9" customWidth="1"/>
    <col min="5125" max="5125" width="9.7109375" style="9" customWidth="1"/>
    <col min="5126" max="5374" width="9.140625" style="9"/>
    <col min="5375" max="5375" width="8.7109375" style="9" customWidth="1"/>
    <col min="5376" max="5376" width="57" style="9" customWidth="1"/>
    <col min="5377" max="5377" width="20.42578125" style="9" customWidth="1"/>
    <col min="5378" max="5378" width="9.140625" style="9"/>
    <col min="5379" max="5379" width="9.140625" style="9" customWidth="1"/>
    <col min="5380" max="5380" width="9.5703125" style="9" customWidth="1"/>
    <col min="5381" max="5381" width="9.7109375" style="9" customWidth="1"/>
    <col min="5382" max="5630" width="9.140625" style="9"/>
    <col min="5631" max="5631" width="8.7109375" style="9" customWidth="1"/>
    <col min="5632" max="5632" width="57" style="9" customWidth="1"/>
    <col min="5633" max="5633" width="20.42578125" style="9" customWidth="1"/>
    <col min="5634" max="5634" width="9.140625" style="9"/>
    <col min="5635" max="5635" width="9.140625" style="9" customWidth="1"/>
    <col min="5636" max="5636" width="9.5703125" style="9" customWidth="1"/>
    <col min="5637" max="5637" width="9.7109375" style="9" customWidth="1"/>
    <col min="5638" max="5886" width="9.140625" style="9"/>
    <col min="5887" max="5887" width="8.7109375" style="9" customWidth="1"/>
    <col min="5888" max="5888" width="57" style="9" customWidth="1"/>
    <col min="5889" max="5889" width="20.42578125" style="9" customWidth="1"/>
    <col min="5890" max="5890" width="9.140625" style="9"/>
    <col min="5891" max="5891" width="9.140625" style="9" customWidth="1"/>
    <col min="5892" max="5892" width="9.5703125" style="9" customWidth="1"/>
    <col min="5893" max="5893" width="9.7109375" style="9" customWidth="1"/>
    <col min="5894" max="6142" width="9.140625" style="9"/>
    <col min="6143" max="6143" width="8.7109375" style="9" customWidth="1"/>
    <col min="6144" max="6144" width="57" style="9" customWidth="1"/>
    <col min="6145" max="6145" width="20.42578125" style="9" customWidth="1"/>
    <col min="6146" max="6146" width="9.140625" style="9"/>
    <col min="6147" max="6147" width="9.140625" style="9" customWidth="1"/>
    <col min="6148" max="6148" width="9.5703125" style="9" customWidth="1"/>
    <col min="6149" max="6149" width="9.7109375" style="9" customWidth="1"/>
    <col min="6150" max="6398" width="9.140625" style="9"/>
    <col min="6399" max="6399" width="8.7109375" style="9" customWidth="1"/>
    <col min="6400" max="6400" width="57" style="9" customWidth="1"/>
    <col min="6401" max="6401" width="20.42578125" style="9" customWidth="1"/>
    <col min="6402" max="6402" width="9.140625" style="9"/>
    <col min="6403" max="6403" width="9.140625" style="9" customWidth="1"/>
    <col min="6404" max="6404" width="9.5703125" style="9" customWidth="1"/>
    <col min="6405" max="6405" width="9.7109375" style="9" customWidth="1"/>
    <col min="6406" max="6654" width="9.140625" style="9"/>
    <col min="6655" max="6655" width="8.7109375" style="9" customWidth="1"/>
    <col min="6656" max="6656" width="57" style="9" customWidth="1"/>
    <col min="6657" max="6657" width="20.42578125" style="9" customWidth="1"/>
    <col min="6658" max="6658" width="9.140625" style="9"/>
    <col min="6659" max="6659" width="9.140625" style="9" customWidth="1"/>
    <col min="6660" max="6660" width="9.5703125" style="9" customWidth="1"/>
    <col min="6661" max="6661" width="9.7109375" style="9" customWidth="1"/>
    <col min="6662" max="6910" width="9.140625" style="9"/>
    <col min="6911" max="6911" width="8.7109375" style="9" customWidth="1"/>
    <col min="6912" max="6912" width="57" style="9" customWidth="1"/>
    <col min="6913" max="6913" width="20.42578125" style="9" customWidth="1"/>
    <col min="6914" max="6914" width="9.140625" style="9"/>
    <col min="6915" max="6915" width="9.140625" style="9" customWidth="1"/>
    <col min="6916" max="6916" width="9.5703125" style="9" customWidth="1"/>
    <col min="6917" max="6917" width="9.7109375" style="9" customWidth="1"/>
    <col min="6918" max="7166" width="9.140625" style="9"/>
    <col min="7167" max="7167" width="8.7109375" style="9" customWidth="1"/>
    <col min="7168" max="7168" width="57" style="9" customWidth="1"/>
    <col min="7169" max="7169" width="20.42578125" style="9" customWidth="1"/>
    <col min="7170" max="7170" width="9.140625" style="9"/>
    <col min="7171" max="7171" width="9.140625" style="9" customWidth="1"/>
    <col min="7172" max="7172" width="9.5703125" style="9" customWidth="1"/>
    <col min="7173" max="7173" width="9.7109375" style="9" customWidth="1"/>
    <col min="7174" max="7422" width="9.140625" style="9"/>
    <col min="7423" max="7423" width="8.7109375" style="9" customWidth="1"/>
    <col min="7424" max="7424" width="57" style="9" customWidth="1"/>
    <col min="7425" max="7425" width="20.42578125" style="9" customWidth="1"/>
    <col min="7426" max="7426" width="9.140625" style="9"/>
    <col min="7427" max="7427" width="9.140625" style="9" customWidth="1"/>
    <col min="7428" max="7428" width="9.5703125" style="9" customWidth="1"/>
    <col min="7429" max="7429" width="9.7109375" style="9" customWidth="1"/>
    <col min="7430" max="7678" width="9.140625" style="9"/>
    <col min="7679" max="7679" width="8.7109375" style="9" customWidth="1"/>
    <col min="7680" max="7680" width="57" style="9" customWidth="1"/>
    <col min="7681" max="7681" width="20.42578125" style="9" customWidth="1"/>
    <col min="7682" max="7682" width="9.140625" style="9"/>
    <col min="7683" max="7683" width="9.140625" style="9" customWidth="1"/>
    <col min="7684" max="7684" width="9.5703125" style="9" customWidth="1"/>
    <col min="7685" max="7685" width="9.7109375" style="9" customWidth="1"/>
    <col min="7686" max="7934" width="9.140625" style="9"/>
    <col min="7935" max="7935" width="8.7109375" style="9" customWidth="1"/>
    <col min="7936" max="7936" width="57" style="9" customWidth="1"/>
    <col min="7937" max="7937" width="20.42578125" style="9" customWidth="1"/>
    <col min="7938" max="7938" width="9.140625" style="9"/>
    <col min="7939" max="7939" width="9.140625" style="9" customWidth="1"/>
    <col min="7940" max="7940" width="9.5703125" style="9" customWidth="1"/>
    <col min="7941" max="7941" width="9.7109375" style="9" customWidth="1"/>
    <col min="7942" max="8190" width="9.140625" style="9"/>
    <col min="8191" max="8191" width="8.7109375" style="9" customWidth="1"/>
    <col min="8192" max="8192" width="57" style="9" customWidth="1"/>
    <col min="8193" max="8193" width="20.42578125" style="9" customWidth="1"/>
    <col min="8194" max="8194" width="9.140625" style="9"/>
    <col min="8195" max="8195" width="9.140625" style="9" customWidth="1"/>
    <col min="8196" max="8196" width="9.5703125" style="9" customWidth="1"/>
    <col min="8197" max="8197" width="9.7109375" style="9" customWidth="1"/>
    <col min="8198" max="8446" width="9.140625" style="9"/>
    <col min="8447" max="8447" width="8.7109375" style="9" customWidth="1"/>
    <col min="8448" max="8448" width="57" style="9" customWidth="1"/>
    <col min="8449" max="8449" width="20.42578125" style="9" customWidth="1"/>
    <col min="8450" max="8450" width="9.140625" style="9"/>
    <col min="8451" max="8451" width="9.140625" style="9" customWidth="1"/>
    <col min="8452" max="8452" width="9.5703125" style="9" customWidth="1"/>
    <col min="8453" max="8453" width="9.7109375" style="9" customWidth="1"/>
    <col min="8454" max="8702" width="9.140625" style="9"/>
    <col min="8703" max="8703" width="8.7109375" style="9" customWidth="1"/>
    <col min="8704" max="8704" width="57" style="9" customWidth="1"/>
    <col min="8705" max="8705" width="20.42578125" style="9" customWidth="1"/>
    <col min="8706" max="8706" width="9.140625" style="9"/>
    <col min="8707" max="8707" width="9.140625" style="9" customWidth="1"/>
    <col min="8708" max="8708" width="9.5703125" style="9" customWidth="1"/>
    <col min="8709" max="8709" width="9.7109375" style="9" customWidth="1"/>
    <col min="8710" max="8958" width="9.140625" style="9"/>
    <col min="8959" max="8959" width="8.7109375" style="9" customWidth="1"/>
    <col min="8960" max="8960" width="57" style="9" customWidth="1"/>
    <col min="8961" max="8961" width="20.42578125" style="9" customWidth="1"/>
    <col min="8962" max="8962" width="9.140625" style="9"/>
    <col min="8963" max="8963" width="9.140625" style="9" customWidth="1"/>
    <col min="8964" max="8964" width="9.5703125" style="9" customWidth="1"/>
    <col min="8965" max="8965" width="9.7109375" style="9" customWidth="1"/>
    <col min="8966" max="9214" width="9.140625" style="9"/>
    <col min="9215" max="9215" width="8.7109375" style="9" customWidth="1"/>
    <col min="9216" max="9216" width="57" style="9" customWidth="1"/>
    <col min="9217" max="9217" width="20.42578125" style="9" customWidth="1"/>
    <col min="9218" max="9218" width="9.140625" style="9"/>
    <col min="9219" max="9219" width="9.140625" style="9" customWidth="1"/>
    <col min="9220" max="9220" width="9.5703125" style="9" customWidth="1"/>
    <col min="9221" max="9221" width="9.7109375" style="9" customWidth="1"/>
    <col min="9222" max="9470" width="9.140625" style="9"/>
    <col min="9471" max="9471" width="8.7109375" style="9" customWidth="1"/>
    <col min="9472" max="9472" width="57" style="9" customWidth="1"/>
    <col min="9473" max="9473" width="20.42578125" style="9" customWidth="1"/>
    <col min="9474" max="9474" width="9.140625" style="9"/>
    <col min="9475" max="9475" width="9.140625" style="9" customWidth="1"/>
    <col min="9476" max="9476" width="9.5703125" style="9" customWidth="1"/>
    <col min="9477" max="9477" width="9.7109375" style="9" customWidth="1"/>
    <col min="9478" max="9726" width="9.140625" style="9"/>
    <col min="9727" max="9727" width="8.7109375" style="9" customWidth="1"/>
    <col min="9728" max="9728" width="57" style="9" customWidth="1"/>
    <col min="9729" max="9729" width="20.42578125" style="9" customWidth="1"/>
    <col min="9730" max="9730" width="9.140625" style="9"/>
    <col min="9731" max="9731" width="9.140625" style="9" customWidth="1"/>
    <col min="9732" max="9732" width="9.5703125" style="9" customWidth="1"/>
    <col min="9733" max="9733" width="9.7109375" style="9" customWidth="1"/>
    <col min="9734" max="9982" width="9.140625" style="9"/>
    <col min="9983" max="9983" width="8.7109375" style="9" customWidth="1"/>
    <col min="9984" max="9984" width="57" style="9" customWidth="1"/>
    <col min="9985" max="9985" width="20.42578125" style="9" customWidth="1"/>
    <col min="9986" max="9986" width="9.140625" style="9"/>
    <col min="9987" max="9987" width="9.140625" style="9" customWidth="1"/>
    <col min="9988" max="9988" width="9.5703125" style="9" customWidth="1"/>
    <col min="9989" max="9989" width="9.7109375" style="9" customWidth="1"/>
    <col min="9990" max="10238" width="9.140625" style="9"/>
    <col min="10239" max="10239" width="8.7109375" style="9" customWidth="1"/>
    <col min="10240" max="10240" width="57" style="9" customWidth="1"/>
    <col min="10241" max="10241" width="20.42578125" style="9" customWidth="1"/>
    <col min="10242" max="10242" width="9.140625" style="9"/>
    <col min="10243" max="10243" width="9.140625" style="9" customWidth="1"/>
    <col min="10244" max="10244" width="9.5703125" style="9" customWidth="1"/>
    <col min="10245" max="10245" width="9.7109375" style="9" customWidth="1"/>
    <col min="10246" max="10494" width="9.140625" style="9"/>
    <col min="10495" max="10495" width="8.7109375" style="9" customWidth="1"/>
    <col min="10496" max="10496" width="57" style="9" customWidth="1"/>
    <col min="10497" max="10497" width="20.42578125" style="9" customWidth="1"/>
    <col min="10498" max="10498" width="9.140625" style="9"/>
    <col min="10499" max="10499" width="9.140625" style="9" customWidth="1"/>
    <col min="10500" max="10500" width="9.5703125" style="9" customWidth="1"/>
    <col min="10501" max="10501" width="9.7109375" style="9" customWidth="1"/>
    <col min="10502" max="10750" width="9.140625" style="9"/>
    <col min="10751" max="10751" width="8.7109375" style="9" customWidth="1"/>
    <col min="10752" max="10752" width="57" style="9" customWidth="1"/>
    <col min="10753" max="10753" width="20.42578125" style="9" customWidth="1"/>
    <col min="10754" max="10754" width="9.140625" style="9"/>
    <col min="10755" max="10755" width="9.140625" style="9" customWidth="1"/>
    <col min="10756" max="10756" width="9.5703125" style="9" customWidth="1"/>
    <col min="10757" max="10757" width="9.7109375" style="9" customWidth="1"/>
    <col min="10758" max="11006" width="9.140625" style="9"/>
    <col min="11007" max="11007" width="8.7109375" style="9" customWidth="1"/>
    <col min="11008" max="11008" width="57" style="9" customWidth="1"/>
    <col min="11009" max="11009" width="20.42578125" style="9" customWidth="1"/>
    <col min="11010" max="11010" width="9.140625" style="9"/>
    <col min="11011" max="11011" width="9.140625" style="9" customWidth="1"/>
    <col min="11012" max="11012" width="9.5703125" style="9" customWidth="1"/>
    <col min="11013" max="11013" width="9.7109375" style="9" customWidth="1"/>
    <col min="11014" max="11262" width="9.140625" style="9"/>
    <col min="11263" max="11263" width="8.7109375" style="9" customWidth="1"/>
    <col min="11264" max="11264" width="57" style="9" customWidth="1"/>
    <col min="11265" max="11265" width="20.42578125" style="9" customWidth="1"/>
    <col min="11266" max="11266" width="9.140625" style="9"/>
    <col min="11267" max="11267" width="9.140625" style="9" customWidth="1"/>
    <col min="11268" max="11268" width="9.5703125" style="9" customWidth="1"/>
    <col min="11269" max="11269" width="9.7109375" style="9" customWidth="1"/>
    <col min="11270" max="11518" width="9.140625" style="9"/>
    <col min="11519" max="11519" width="8.7109375" style="9" customWidth="1"/>
    <col min="11520" max="11520" width="57" style="9" customWidth="1"/>
    <col min="11521" max="11521" width="20.42578125" style="9" customWidth="1"/>
    <col min="11522" max="11522" width="9.140625" style="9"/>
    <col min="11523" max="11523" width="9.140625" style="9" customWidth="1"/>
    <col min="11524" max="11524" width="9.5703125" style="9" customWidth="1"/>
    <col min="11525" max="11525" width="9.7109375" style="9" customWidth="1"/>
    <col min="11526" max="11774" width="9.140625" style="9"/>
    <col min="11775" max="11775" width="8.7109375" style="9" customWidth="1"/>
    <col min="11776" max="11776" width="57" style="9" customWidth="1"/>
    <col min="11777" max="11777" width="20.42578125" style="9" customWidth="1"/>
    <col min="11778" max="11778" width="9.140625" style="9"/>
    <col min="11779" max="11779" width="9.140625" style="9" customWidth="1"/>
    <col min="11780" max="11780" width="9.5703125" style="9" customWidth="1"/>
    <col min="11781" max="11781" width="9.7109375" style="9" customWidth="1"/>
    <col min="11782" max="12030" width="9.140625" style="9"/>
    <col min="12031" max="12031" width="8.7109375" style="9" customWidth="1"/>
    <col min="12032" max="12032" width="57" style="9" customWidth="1"/>
    <col min="12033" max="12033" width="20.42578125" style="9" customWidth="1"/>
    <col min="12034" max="12034" width="9.140625" style="9"/>
    <col min="12035" max="12035" width="9.140625" style="9" customWidth="1"/>
    <col min="12036" max="12036" width="9.5703125" style="9" customWidth="1"/>
    <col min="12037" max="12037" width="9.7109375" style="9" customWidth="1"/>
    <col min="12038" max="12286" width="9.140625" style="9"/>
    <col min="12287" max="12287" width="8.7109375" style="9" customWidth="1"/>
    <col min="12288" max="12288" width="57" style="9" customWidth="1"/>
    <col min="12289" max="12289" width="20.42578125" style="9" customWidth="1"/>
    <col min="12290" max="12290" width="9.140625" style="9"/>
    <col min="12291" max="12291" width="9.140625" style="9" customWidth="1"/>
    <col min="12292" max="12292" width="9.5703125" style="9" customWidth="1"/>
    <col min="12293" max="12293" width="9.7109375" style="9" customWidth="1"/>
    <col min="12294" max="12542" width="9.140625" style="9"/>
    <col min="12543" max="12543" width="8.7109375" style="9" customWidth="1"/>
    <col min="12544" max="12544" width="57" style="9" customWidth="1"/>
    <col min="12545" max="12545" width="20.42578125" style="9" customWidth="1"/>
    <col min="12546" max="12546" width="9.140625" style="9"/>
    <col min="12547" max="12547" width="9.140625" style="9" customWidth="1"/>
    <col min="12548" max="12548" width="9.5703125" style="9" customWidth="1"/>
    <col min="12549" max="12549" width="9.7109375" style="9" customWidth="1"/>
    <col min="12550" max="12798" width="9.140625" style="9"/>
    <col min="12799" max="12799" width="8.7109375" style="9" customWidth="1"/>
    <col min="12800" max="12800" width="57" style="9" customWidth="1"/>
    <col min="12801" max="12801" width="20.42578125" style="9" customWidth="1"/>
    <col min="12802" max="12802" width="9.140625" style="9"/>
    <col min="12803" max="12803" width="9.140625" style="9" customWidth="1"/>
    <col min="12804" max="12804" width="9.5703125" style="9" customWidth="1"/>
    <col min="12805" max="12805" width="9.7109375" style="9" customWidth="1"/>
    <col min="12806" max="13054" width="9.140625" style="9"/>
    <col min="13055" max="13055" width="8.7109375" style="9" customWidth="1"/>
    <col min="13056" max="13056" width="57" style="9" customWidth="1"/>
    <col min="13057" max="13057" width="20.42578125" style="9" customWidth="1"/>
    <col min="13058" max="13058" width="9.140625" style="9"/>
    <col min="13059" max="13059" width="9.140625" style="9" customWidth="1"/>
    <col min="13060" max="13060" width="9.5703125" style="9" customWidth="1"/>
    <col min="13061" max="13061" width="9.7109375" style="9" customWidth="1"/>
    <col min="13062" max="13310" width="9.140625" style="9"/>
    <col min="13311" max="13311" width="8.7109375" style="9" customWidth="1"/>
    <col min="13312" max="13312" width="57" style="9" customWidth="1"/>
    <col min="13313" max="13313" width="20.42578125" style="9" customWidth="1"/>
    <col min="13314" max="13314" width="9.140625" style="9"/>
    <col min="13315" max="13315" width="9.140625" style="9" customWidth="1"/>
    <col min="13316" max="13316" width="9.5703125" style="9" customWidth="1"/>
    <col min="13317" max="13317" width="9.7109375" style="9" customWidth="1"/>
    <col min="13318" max="13566" width="9.140625" style="9"/>
    <col min="13567" max="13567" width="8.7109375" style="9" customWidth="1"/>
    <col min="13568" max="13568" width="57" style="9" customWidth="1"/>
    <col min="13569" max="13569" width="20.42578125" style="9" customWidth="1"/>
    <col min="13570" max="13570" width="9.140625" style="9"/>
    <col min="13571" max="13571" width="9.140625" style="9" customWidth="1"/>
    <col min="13572" max="13572" width="9.5703125" style="9" customWidth="1"/>
    <col min="13573" max="13573" width="9.7109375" style="9" customWidth="1"/>
    <col min="13574" max="13822" width="9.140625" style="9"/>
    <col min="13823" max="13823" width="8.7109375" style="9" customWidth="1"/>
    <col min="13824" max="13824" width="57" style="9" customWidth="1"/>
    <col min="13825" max="13825" width="20.42578125" style="9" customWidth="1"/>
    <col min="13826" max="13826" width="9.140625" style="9"/>
    <col min="13827" max="13827" width="9.140625" style="9" customWidth="1"/>
    <col min="13828" max="13828" width="9.5703125" style="9" customWidth="1"/>
    <col min="13829" max="13829" width="9.7109375" style="9" customWidth="1"/>
    <col min="13830" max="14078" width="9.140625" style="9"/>
    <col min="14079" max="14079" width="8.7109375" style="9" customWidth="1"/>
    <col min="14080" max="14080" width="57" style="9" customWidth="1"/>
    <col min="14081" max="14081" width="20.42578125" style="9" customWidth="1"/>
    <col min="14082" max="14082" width="9.140625" style="9"/>
    <col min="14083" max="14083" width="9.140625" style="9" customWidth="1"/>
    <col min="14084" max="14084" width="9.5703125" style="9" customWidth="1"/>
    <col min="14085" max="14085" width="9.7109375" style="9" customWidth="1"/>
    <col min="14086" max="14334" width="9.140625" style="9"/>
    <col min="14335" max="14335" width="8.7109375" style="9" customWidth="1"/>
    <col min="14336" max="14336" width="57" style="9" customWidth="1"/>
    <col min="14337" max="14337" width="20.42578125" style="9" customWidth="1"/>
    <col min="14338" max="14338" width="9.140625" style="9"/>
    <col min="14339" max="14339" width="9.140625" style="9" customWidth="1"/>
    <col min="14340" max="14340" width="9.5703125" style="9" customWidth="1"/>
    <col min="14341" max="14341" width="9.7109375" style="9" customWidth="1"/>
    <col min="14342" max="14590" width="9.140625" style="9"/>
    <col min="14591" max="14591" width="8.7109375" style="9" customWidth="1"/>
    <col min="14592" max="14592" width="57" style="9" customWidth="1"/>
    <col min="14593" max="14593" width="20.42578125" style="9" customWidth="1"/>
    <col min="14594" max="14594" width="9.140625" style="9"/>
    <col min="14595" max="14595" width="9.140625" style="9" customWidth="1"/>
    <col min="14596" max="14596" width="9.5703125" style="9" customWidth="1"/>
    <col min="14597" max="14597" width="9.7109375" style="9" customWidth="1"/>
    <col min="14598" max="14846" width="9.140625" style="9"/>
    <col min="14847" max="14847" width="8.7109375" style="9" customWidth="1"/>
    <col min="14848" max="14848" width="57" style="9" customWidth="1"/>
    <col min="14849" max="14849" width="20.42578125" style="9" customWidth="1"/>
    <col min="14850" max="14850" width="9.140625" style="9"/>
    <col min="14851" max="14851" width="9.140625" style="9" customWidth="1"/>
    <col min="14852" max="14852" width="9.5703125" style="9" customWidth="1"/>
    <col min="14853" max="14853" width="9.7109375" style="9" customWidth="1"/>
    <col min="14854" max="15102" width="9.140625" style="9"/>
    <col min="15103" max="15103" width="8.7109375" style="9" customWidth="1"/>
    <col min="15104" max="15104" width="57" style="9" customWidth="1"/>
    <col min="15105" max="15105" width="20.42578125" style="9" customWidth="1"/>
    <col min="15106" max="15106" width="9.140625" style="9"/>
    <col min="15107" max="15107" width="9.140625" style="9" customWidth="1"/>
    <col min="15108" max="15108" width="9.5703125" style="9" customWidth="1"/>
    <col min="15109" max="15109" width="9.7109375" style="9" customWidth="1"/>
    <col min="15110" max="15358" width="9.140625" style="9"/>
    <col min="15359" max="15359" width="8.7109375" style="9" customWidth="1"/>
    <col min="15360" max="15360" width="57" style="9" customWidth="1"/>
    <col min="15361" max="15361" width="20.42578125" style="9" customWidth="1"/>
    <col min="15362" max="15362" width="9.140625" style="9"/>
    <col min="15363" max="15363" width="9.140625" style="9" customWidth="1"/>
    <col min="15364" max="15364" width="9.5703125" style="9" customWidth="1"/>
    <col min="15365" max="15365" width="9.7109375" style="9" customWidth="1"/>
    <col min="15366" max="15614" width="9.140625" style="9"/>
    <col min="15615" max="15615" width="8.7109375" style="9" customWidth="1"/>
    <col min="15616" max="15616" width="57" style="9" customWidth="1"/>
    <col min="15617" max="15617" width="20.42578125" style="9" customWidth="1"/>
    <col min="15618" max="15618" width="9.140625" style="9"/>
    <col min="15619" max="15619" width="9.140625" style="9" customWidth="1"/>
    <col min="15620" max="15620" width="9.5703125" style="9" customWidth="1"/>
    <col min="15621" max="15621" width="9.7109375" style="9" customWidth="1"/>
    <col min="15622" max="15870" width="9.140625" style="9"/>
    <col min="15871" max="15871" width="8.7109375" style="9" customWidth="1"/>
    <col min="15872" max="15872" width="57" style="9" customWidth="1"/>
    <col min="15873" max="15873" width="20.42578125" style="9" customWidth="1"/>
    <col min="15874" max="15874" width="9.140625" style="9"/>
    <col min="15875" max="15875" width="9.140625" style="9" customWidth="1"/>
    <col min="15876" max="15876" width="9.5703125" style="9" customWidth="1"/>
    <col min="15877" max="15877" width="9.7109375" style="9" customWidth="1"/>
    <col min="15878" max="16126" width="9.140625" style="9"/>
    <col min="16127" max="16127" width="8.7109375" style="9" customWidth="1"/>
    <col min="16128" max="16128" width="57" style="9" customWidth="1"/>
    <col min="16129" max="16129" width="20.42578125" style="9" customWidth="1"/>
    <col min="16130" max="16130" width="9.140625" style="9"/>
    <col min="16131" max="16131" width="9.140625" style="9" customWidth="1"/>
    <col min="16132" max="16132" width="9.5703125" style="9" customWidth="1"/>
    <col min="16133" max="16133" width="9.7109375" style="9" customWidth="1"/>
    <col min="16134" max="16384" width="9.140625" style="9"/>
  </cols>
  <sheetData>
    <row r="1" spans="1:7" s="2" customFormat="1">
      <c r="A1" s="24"/>
      <c r="B1" s="27" t="s">
        <v>209</v>
      </c>
      <c r="C1" s="27"/>
    </row>
    <row r="2" spans="1:7" s="2" customFormat="1">
      <c r="A2" s="24"/>
      <c r="B2" s="28" t="s">
        <v>0</v>
      </c>
      <c r="C2" s="28"/>
    </row>
    <row r="3" spans="1:7" s="2" customFormat="1">
      <c r="A3" s="24"/>
      <c r="B3" s="29" t="s">
        <v>1</v>
      </c>
      <c r="C3" s="29"/>
    </row>
    <row r="4" spans="1:7" s="2" customFormat="1">
      <c r="A4" s="24"/>
      <c r="B4" s="29" t="s">
        <v>2</v>
      </c>
      <c r="C4" s="29"/>
    </row>
    <row r="5" spans="1:7" s="2" customFormat="1" ht="39" customHeight="1">
      <c r="A5" s="24"/>
      <c r="B5" s="3"/>
      <c r="C5" s="4"/>
    </row>
    <row r="6" spans="1:7" s="2" customFormat="1">
      <c r="A6" s="30" t="s">
        <v>3</v>
      </c>
      <c r="B6" s="30"/>
      <c r="C6" s="30"/>
    </row>
    <row r="7" spans="1:7" s="2" customFormat="1" ht="79.5" customHeight="1">
      <c r="A7" s="31" t="s">
        <v>4</v>
      </c>
      <c r="B7" s="31"/>
      <c r="C7" s="31"/>
    </row>
    <row r="8" spans="1:7" s="2" customFormat="1" ht="4.5" customHeight="1">
      <c r="A8" s="24"/>
      <c r="B8" s="1"/>
      <c r="C8" s="4"/>
    </row>
    <row r="9" spans="1:7" s="2" customFormat="1" ht="39.75" customHeight="1">
      <c r="A9" s="25" t="s">
        <v>5</v>
      </c>
      <c r="B9" s="5" t="s">
        <v>6</v>
      </c>
      <c r="C9" s="5" t="s">
        <v>7</v>
      </c>
    </row>
    <row r="10" spans="1:7">
      <c r="A10" s="6" t="s">
        <v>8</v>
      </c>
      <c r="B10" s="15" t="s">
        <v>9</v>
      </c>
      <c r="C10" s="16">
        <v>67.3</v>
      </c>
      <c r="E10" s="10"/>
      <c r="F10" s="10"/>
      <c r="G10" s="10"/>
    </row>
    <row r="11" spans="1:7">
      <c r="A11" s="6" t="s">
        <v>10</v>
      </c>
      <c r="B11" s="15" t="s">
        <v>210</v>
      </c>
      <c r="C11" s="16">
        <f>C13+C14</f>
        <v>60</v>
      </c>
      <c r="E11" s="10"/>
      <c r="F11" s="10"/>
      <c r="G11" s="10"/>
    </row>
    <row r="12" spans="1:7">
      <c r="A12" s="6"/>
      <c r="B12" s="19" t="s">
        <v>208</v>
      </c>
      <c r="C12" s="16"/>
      <c r="E12" s="10"/>
      <c r="F12" s="10"/>
      <c r="G12" s="10"/>
    </row>
    <row r="13" spans="1:7">
      <c r="A13" s="6" t="s">
        <v>65</v>
      </c>
      <c r="B13" s="7" t="s">
        <v>71</v>
      </c>
      <c r="C13" s="8">
        <v>56</v>
      </c>
      <c r="E13" s="10"/>
      <c r="F13" s="10"/>
      <c r="G13" s="10"/>
    </row>
    <row r="14" spans="1:7">
      <c r="A14" s="6" t="s">
        <v>66</v>
      </c>
      <c r="B14" s="7" t="s">
        <v>67</v>
      </c>
      <c r="C14" s="8">
        <v>4</v>
      </c>
      <c r="E14" s="10"/>
      <c r="F14" s="10"/>
      <c r="G14" s="10"/>
    </row>
    <row r="15" spans="1:7">
      <c r="A15" s="6" t="s">
        <v>11</v>
      </c>
      <c r="B15" s="15" t="s">
        <v>211</v>
      </c>
      <c r="C15" s="16">
        <f>C17+C18+C19</f>
        <v>29.3</v>
      </c>
      <c r="E15" s="10"/>
      <c r="F15" s="10"/>
      <c r="G15" s="10"/>
    </row>
    <row r="16" spans="1:7">
      <c r="A16" s="6"/>
      <c r="B16" s="19" t="s">
        <v>208</v>
      </c>
      <c r="C16" s="16"/>
      <c r="E16" s="10"/>
      <c r="F16" s="10"/>
      <c r="G16" s="10"/>
    </row>
    <row r="17" spans="1:7">
      <c r="A17" s="6" t="s">
        <v>68</v>
      </c>
      <c r="B17" s="7" t="s">
        <v>71</v>
      </c>
      <c r="C17" s="8">
        <v>13.3</v>
      </c>
      <c r="E17" s="10"/>
      <c r="F17" s="10"/>
      <c r="G17" s="10"/>
    </row>
    <row r="18" spans="1:7">
      <c r="A18" s="6" t="s">
        <v>69</v>
      </c>
      <c r="B18" s="7" t="s">
        <v>72</v>
      </c>
      <c r="C18" s="8">
        <v>5</v>
      </c>
      <c r="E18" s="10"/>
      <c r="F18" s="10"/>
      <c r="G18" s="10"/>
    </row>
    <row r="19" spans="1:7">
      <c r="A19" s="6" t="s">
        <v>70</v>
      </c>
      <c r="B19" s="7" t="s">
        <v>73</v>
      </c>
      <c r="C19" s="8">
        <v>11</v>
      </c>
      <c r="E19" s="10"/>
      <c r="F19" s="10"/>
      <c r="G19" s="10"/>
    </row>
    <row r="20" spans="1:7">
      <c r="A20" s="6" t="s">
        <v>12</v>
      </c>
      <c r="B20" s="15" t="s">
        <v>13</v>
      </c>
      <c r="C20" s="16">
        <v>40.1</v>
      </c>
      <c r="E20" s="10"/>
      <c r="F20" s="10"/>
      <c r="G20" s="10"/>
    </row>
    <row r="21" spans="1:7">
      <c r="A21" s="6" t="s">
        <v>14</v>
      </c>
      <c r="B21" s="15" t="s">
        <v>212</v>
      </c>
      <c r="C21" s="16">
        <f>C23+C24</f>
        <v>63.4</v>
      </c>
      <c r="E21" s="10"/>
      <c r="F21" s="10"/>
      <c r="G21" s="10"/>
    </row>
    <row r="22" spans="1:7">
      <c r="A22" s="6"/>
      <c r="B22" s="19" t="s">
        <v>208</v>
      </c>
      <c r="C22" s="16"/>
      <c r="E22" s="10"/>
      <c r="F22" s="10"/>
      <c r="G22" s="10"/>
    </row>
    <row r="23" spans="1:7">
      <c r="A23" s="6" t="s">
        <v>74</v>
      </c>
      <c r="B23" s="7" t="s">
        <v>71</v>
      </c>
      <c r="C23" s="8">
        <v>31.7</v>
      </c>
      <c r="E23" s="10"/>
      <c r="F23" s="10"/>
      <c r="G23" s="10"/>
    </row>
    <row r="24" spans="1:7">
      <c r="A24" s="6" t="s">
        <v>75</v>
      </c>
      <c r="B24" s="14" t="s">
        <v>76</v>
      </c>
      <c r="C24" s="8">
        <v>31.7</v>
      </c>
      <c r="E24" s="10"/>
      <c r="F24" s="10"/>
      <c r="G24" s="10"/>
    </row>
    <row r="25" spans="1:7">
      <c r="A25" s="6" t="s">
        <v>15</v>
      </c>
      <c r="B25" s="15" t="s">
        <v>213</v>
      </c>
      <c r="C25" s="16">
        <f>C27+C28</f>
        <v>60</v>
      </c>
      <c r="E25" s="10"/>
      <c r="F25" s="10"/>
      <c r="G25" s="10"/>
    </row>
    <row r="26" spans="1:7">
      <c r="A26" s="6"/>
      <c r="B26" s="19" t="s">
        <v>208</v>
      </c>
      <c r="C26" s="16"/>
      <c r="E26" s="10"/>
      <c r="F26" s="10"/>
      <c r="G26" s="10"/>
    </row>
    <row r="27" spans="1:7">
      <c r="A27" s="6" t="s">
        <v>77</v>
      </c>
      <c r="B27" s="7" t="s">
        <v>71</v>
      </c>
      <c r="C27" s="8">
        <v>55</v>
      </c>
      <c r="E27" s="10"/>
      <c r="F27" s="10"/>
      <c r="G27" s="10"/>
    </row>
    <row r="28" spans="1:7">
      <c r="A28" s="6" t="s">
        <v>78</v>
      </c>
      <c r="B28" s="7" t="s">
        <v>79</v>
      </c>
      <c r="C28" s="8">
        <v>5</v>
      </c>
      <c r="E28" s="10"/>
      <c r="F28" s="10"/>
      <c r="G28" s="10"/>
    </row>
    <row r="29" spans="1:7">
      <c r="A29" s="6" t="s">
        <v>16</v>
      </c>
      <c r="B29" s="15" t="s">
        <v>214</v>
      </c>
      <c r="C29" s="16">
        <v>37.700000000000003</v>
      </c>
      <c r="E29" s="10"/>
      <c r="F29" s="10"/>
      <c r="G29" s="10"/>
    </row>
    <row r="30" spans="1:7">
      <c r="A30" s="6"/>
      <c r="B30" s="19" t="s">
        <v>208</v>
      </c>
      <c r="C30" s="16"/>
      <c r="E30" s="10"/>
      <c r="F30" s="10"/>
      <c r="G30" s="10"/>
    </row>
    <row r="31" spans="1:7">
      <c r="A31" s="6" t="s">
        <v>80</v>
      </c>
      <c r="B31" s="7" t="s">
        <v>71</v>
      </c>
      <c r="C31" s="8">
        <v>37.700000000000003</v>
      </c>
      <c r="E31" s="10"/>
      <c r="F31" s="10"/>
      <c r="G31" s="10"/>
    </row>
    <row r="32" spans="1:7">
      <c r="A32" s="6" t="s">
        <v>17</v>
      </c>
      <c r="B32" s="15" t="s">
        <v>215</v>
      </c>
      <c r="C32" s="16">
        <v>35.700000000000003</v>
      </c>
      <c r="E32" s="10"/>
      <c r="F32" s="10"/>
      <c r="G32" s="10"/>
    </row>
    <row r="33" spans="1:7">
      <c r="A33" s="6"/>
      <c r="B33" s="19" t="s">
        <v>208</v>
      </c>
      <c r="C33" s="16"/>
      <c r="E33" s="10"/>
      <c r="F33" s="10"/>
      <c r="G33" s="10"/>
    </row>
    <row r="34" spans="1:7">
      <c r="A34" s="6" t="s">
        <v>81</v>
      </c>
      <c r="B34" s="7" t="s">
        <v>71</v>
      </c>
      <c r="C34" s="8">
        <v>35.700000000000003</v>
      </c>
      <c r="E34" s="10"/>
      <c r="F34" s="10"/>
      <c r="G34" s="10"/>
    </row>
    <row r="35" spans="1:7">
      <c r="A35" s="6" t="s">
        <v>18</v>
      </c>
      <c r="B35" s="15" t="s">
        <v>216</v>
      </c>
      <c r="C35" s="16">
        <f>C37+C38+C39+C40+C41</f>
        <v>80</v>
      </c>
      <c r="E35" s="10"/>
      <c r="F35" s="10"/>
      <c r="G35" s="10"/>
    </row>
    <row r="36" spans="1:7">
      <c r="A36" s="6"/>
      <c r="B36" s="19" t="s">
        <v>208</v>
      </c>
      <c r="C36" s="16"/>
      <c r="E36" s="10"/>
      <c r="F36" s="10"/>
      <c r="G36" s="10"/>
    </row>
    <row r="37" spans="1:7">
      <c r="A37" s="6" t="s">
        <v>82</v>
      </c>
      <c r="B37" s="7" t="s">
        <v>71</v>
      </c>
      <c r="C37" s="8">
        <v>55.5</v>
      </c>
      <c r="E37" s="10"/>
      <c r="F37" s="10"/>
      <c r="G37" s="10"/>
    </row>
    <row r="38" spans="1:7">
      <c r="A38" s="6" t="s">
        <v>83</v>
      </c>
      <c r="B38" s="7" t="s">
        <v>87</v>
      </c>
      <c r="C38" s="8">
        <v>7</v>
      </c>
      <c r="E38" s="10"/>
      <c r="F38" s="10"/>
      <c r="G38" s="10"/>
    </row>
    <row r="39" spans="1:7">
      <c r="A39" s="6" t="s">
        <v>84</v>
      </c>
      <c r="B39" s="7" t="s">
        <v>88</v>
      </c>
      <c r="C39" s="8">
        <v>7</v>
      </c>
      <c r="E39" s="10"/>
      <c r="F39" s="10"/>
      <c r="G39" s="10"/>
    </row>
    <row r="40" spans="1:7">
      <c r="A40" s="6" t="s">
        <v>85</v>
      </c>
      <c r="B40" s="7" t="s">
        <v>89</v>
      </c>
      <c r="C40" s="8">
        <v>5</v>
      </c>
      <c r="E40" s="10"/>
      <c r="F40" s="10"/>
      <c r="G40" s="10"/>
    </row>
    <row r="41" spans="1:7">
      <c r="A41" s="6" t="s">
        <v>86</v>
      </c>
      <c r="B41" s="7" t="s">
        <v>90</v>
      </c>
      <c r="C41" s="8">
        <v>5.5</v>
      </c>
      <c r="E41" s="10"/>
      <c r="F41" s="10"/>
      <c r="G41" s="10"/>
    </row>
    <row r="42" spans="1:7">
      <c r="A42" s="6" t="s">
        <v>19</v>
      </c>
      <c r="B42" s="15" t="s">
        <v>20</v>
      </c>
      <c r="C42" s="16">
        <v>57.5</v>
      </c>
      <c r="E42" s="10"/>
      <c r="F42" s="10"/>
      <c r="G42" s="10"/>
    </row>
    <row r="43" spans="1:7" s="17" customFormat="1">
      <c r="A43" s="6" t="s">
        <v>21</v>
      </c>
      <c r="B43" s="15" t="s">
        <v>217</v>
      </c>
      <c r="C43" s="16">
        <f>C45+C46+C47+C48</f>
        <v>57</v>
      </c>
      <c r="E43" s="18"/>
      <c r="F43" s="18"/>
      <c r="G43" s="18"/>
    </row>
    <row r="44" spans="1:7" s="17" customFormat="1">
      <c r="A44" s="6"/>
      <c r="B44" s="19" t="s">
        <v>208</v>
      </c>
      <c r="C44" s="16"/>
      <c r="E44" s="18"/>
      <c r="F44" s="18"/>
      <c r="G44" s="18"/>
    </row>
    <row r="45" spans="1:7">
      <c r="A45" s="6" t="s">
        <v>91</v>
      </c>
      <c r="B45" s="7" t="s">
        <v>71</v>
      </c>
      <c r="C45" s="8">
        <v>25.2</v>
      </c>
      <c r="E45" s="10"/>
      <c r="F45" s="10"/>
      <c r="G45" s="10"/>
    </row>
    <row r="46" spans="1:7">
      <c r="A46" s="6" t="s">
        <v>92</v>
      </c>
      <c r="B46" s="14" t="s">
        <v>96</v>
      </c>
      <c r="C46" s="8">
        <v>21.8</v>
      </c>
      <c r="E46" s="10"/>
      <c r="F46" s="10"/>
      <c r="G46" s="10"/>
    </row>
    <row r="47" spans="1:7">
      <c r="A47" s="6" t="s">
        <v>93</v>
      </c>
      <c r="B47" s="14" t="s">
        <v>95</v>
      </c>
      <c r="C47" s="8">
        <v>7</v>
      </c>
      <c r="E47" s="10"/>
      <c r="F47" s="10"/>
      <c r="G47" s="10"/>
    </row>
    <row r="48" spans="1:7">
      <c r="A48" s="6" t="s">
        <v>94</v>
      </c>
      <c r="B48" s="14" t="s">
        <v>97</v>
      </c>
      <c r="C48" s="8">
        <v>3</v>
      </c>
      <c r="E48" s="10"/>
      <c r="F48" s="10"/>
      <c r="G48" s="10"/>
    </row>
    <row r="49" spans="1:7" s="17" customFormat="1">
      <c r="A49" s="6" t="s">
        <v>22</v>
      </c>
      <c r="B49" s="15" t="s">
        <v>218</v>
      </c>
      <c r="C49" s="16">
        <f>C51+C52+C53+C54+C55</f>
        <v>53</v>
      </c>
      <c r="E49" s="18"/>
      <c r="F49" s="18"/>
      <c r="G49" s="18"/>
    </row>
    <row r="50" spans="1:7" s="17" customFormat="1">
      <c r="A50" s="6"/>
      <c r="B50" s="19" t="s">
        <v>208</v>
      </c>
      <c r="C50" s="16"/>
      <c r="E50" s="18"/>
      <c r="F50" s="18"/>
      <c r="G50" s="18"/>
    </row>
    <row r="51" spans="1:7">
      <c r="A51" s="6" t="s">
        <v>98</v>
      </c>
      <c r="B51" s="19" t="s">
        <v>71</v>
      </c>
      <c r="C51" s="8">
        <v>30</v>
      </c>
      <c r="E51" s="10"/>
      <c r="F51" s="10"/>
      <c r="G51" s="10"/>
    </row>
    <row r="52" spans="1:7">
      <c r="A52" s="6" t="s">
        <v>99</v>
      </c>
      <c r="B52" s="14" t="s">
        <v>103</v>
      </c>
      <c r="C52" s="8">
        <v>7</v>
      </c>
      <c r="E52" s="10"/>
      <c r="F52" s="10"/>
      <c r="G52" s="10"/>
    </row>
    <row r="53" spans="1:7">
      <c r="A53" s="6" t="s">
        <v>100</v>
      </c>
      <c r="B53" s="14" t="s">
        <v>104</v>
      </c>
      <c r="C53" s="8">
        <v>5.5</v>
      </c>
      <c r="E53" s="10"/>
      <c r="F53" s="10"/>
      <c r="G53" s="10"/>
    </row>
    <row r="54" spans="1:7">
      <c r="A54" s="6" t="s">
        <v>101</v>
      </c>
      <c r="B54" s="14" t="s">
        <v>105</v>
      </c>
      <c r="C54" s="8">
        <v>5.5</v>
      </c>
      <c r="E54" s="10"/>
      <c r="F54" s="10"/>
      <c r="G54" s="10"/>
    </row>
    <row r="55" spans="1:7">
      <c r="A55" s="6" t="s">
        <v>102</v>
      </c>
      <c r="B55" s="14" t="s">
        <v>106</v>
      </c>
      <c r="C55" s="8">
        <v>5</v>
      </c>
      <c r="E55" s="10"/>
      <c r="F55" s="10"/>
      <c r="G55" s="10"/>
    </row>
    <row r="56" spans="1:7" s="17" customFormat="1">
      <c r="A56" s="6" t="s">
        <v>23</v>
      </c>
      <c r="B56" s="15" t="s">
        <v>219</v>
      </c>
      <c r="C56" s="16">
        <v>43.5</v>
      </c>
      <c r="E56" s="18"/>
      <c r="F56" s="18"/>
      <c r="G56" s="18"/>
    </row>
    <row r="57" spans="1:7" s="17" customFormat="1">
      <c r="A57" s="6"/>
      <c r="B57" s="19" t="s">
        <v>208</v>
      </c>
      <c r="C57" s="16"/>
      <c r="E57" s="18"/>
      <c r="F57" s="18"/>
      <c r="G57" s="18"/>
    </row>
    <row r="58" spans="1:7" s="17" customFormat="1">
      <c r="A58" s="6" t="s">
        <v>107</v>
      </c>
      <c r="B58" s="7" t="s">
        <v>71</v>
      </c>
      <c r="C58" s="8">
        <v>43.5</v>
      </c>
      <c r="E58" s="18"/>
      <c r="F58" s="18"/>
      <c r="G58" s="18"/>
    </row>
    <row r="59" spans="1:7" s="17" customFormat="1">
      <c r="A59" s="6" t="s">
        <v>24</v>
      </c>
      <c r="B59" s="15" t="s">
        <v>220</v>
      </c>
      <c r="C59" s="16">
        <f>C61</f>
        <v>37.6</v>
      </c>
      <c r="E59" s="18"/>
      <c r="F59" s="18"/>
      <c r="G59" s="18"/>
    </row>
    <row r="60" spans="1:7" s="17" customFormat="1">
      <c r="A60" s="6"/>
      <c r="B60" s="19" t="s">
        <v>208</v>
      </c>
      <c r="C60" s="16"/>
      <c r="E60" s="18"/>
      <c r="F60" s="18"/>
      <c r="G60" s="18"/>
    </row>
    <row r="61" spans="1:7">
      <c r="A61" s="6" t="s">
        <v>112</v>
      </c>
      <c r="B61" s="19" t="s">
        <v>71</v>
      </c>
      <c r="C61" s="8">
        <v>37.6</v>
      </c>
      <c r="E61" s="10"/>
      <c r="F61" s="10"/>
      <c r="G61" s="10"/>
    </row>
    <row r="62" spans="1:7" s="17" customFormat="1">
      <c r="A62" s="6" t="s">
        <v>25</v>
      </c>
      <c r="B62" s="15" t="s">
        <v>221</v>
      </c>
      <c r="C62" s="16">
        <f>C64+C65+C66+C67</f>
        <v>56.6</v>
      </c>
      <c r="E62" s="18"/>
      <c r="F62" s="18"/>
      <c r="G62" s="18"/>
    </row>
    <row r="63" spans="1:7" s="17" customFormat="1">
      <c r="A63" s="6"/>
      <c r="B63" s="19" t="s">
        <v>208</v>
      </c>
      <c r="C63" s="16"/>
      <c r="E63" s="18"/>
      <c r="F63" s="18"/>
      <c r="G63" s="18"/>
    </row>
    <row r="64" spans="1:7">
      <c r="A64" s="6" t="s">
        <v>108</v>
      </c>
      <c r="B64" s="19" t="s">
        <v>71</v>
      </c>
      <c r="C64" s="8">
        <v>19.399999999999999</v>
      </c>
      <c r="E64" s="10"/>
      <c r="F64" s="10"/>
      <c r="G64" s="10"/>
    </row>
    <row r="65" spans="1:7">
      <c r="A65" s="6" t="s">
        <v>109</v>
      </c>
      <c r="B65" s="7" t="s">
        <v>113</v>
      </c>
      <c r="C65" s="8">
        <v>5</v>
      </c>
      <c r="E65" s="10"/>
      <c r="F65" s="10"/>
      <c r="G65" s="10"/>
    </row>
    <row r="66" spans="1:7">
      <c r="A66" s="6" t="s">
        <v>110</v>
      </c>
      <c r="B66" s="7" t="s">
        <v>114</v>
      </c>
      <c r="C66" s="8">
        <v>21.8</v>
      </c>
      <c r="E66" s="10"/>
      <c r="F66" s="10"/>
      <c r="G66" s="10"/>
    </row>
    <row r="67" spans="1:7">
      <c r="A67" s="6" t="s">
        <v>111</v>
      </c>
      <c r="B67" s="7" t="s">
        <v>115</v>
      </c>
      <c r="C67" s="8">
        <v>10.4</v>
      </c>
      <c r="E67" s="10"/>
      <c r="F67" s="10"/>
      <c r="G67" s="10"/>
    </row>
    <row r="68" spans="1:7" s="17" customFormat="1">
      <c r="A68" s="6" t="s">
        <v>26</v>
      </c>
      <c r="B68" s="15" t="s">
        <v>222</v>
      </c>
      <c r="C68" s="16">
        <f>C70+C71</f>
        <v>51</v>
      </c>
      <c r="E68" s="18"/>
      <c r="F68" s="18"/>
      <c r="G68" s="18"/>
    </row>
    <row r="69" spans="1:7" s="17" customFormat="1">
      <c r="A69" s="6"/>
      <c r="B69" s="19" t="s">
        <v>208</v>
      </c>
      <c r="C69" s="16"/>
      <c r="E69" s="18"/>
      <c r="F69" s="18"/>
      <c r="G69" s="18"/>
    </row>
    <row r="70" spans="1:7">
      <c r="A70" s="6" t="s">
        <v>116</v>
      </c>
      <c r="B70" s="19" t="s">
        <v>71</v>
      </c>
      <c r="C70" s="8">
        <v>46</v>
      </c>
      <c r="E70" s="10"/>
      <c r="F70" s="10"/>
      <c r="G70" s="10"/>
    </row>
    <row r="71" spans="1:7">
      <c r="A71" s="6" t="s">
        <v>117</v>
      </c>
      <c r="B71" s="7" t="s">
        <v>118</v>
      </c>
      <c r="C71" s="8">
        <v>5</v>
      </c>
      <c r="E71" s="10"/>
      <c r="F71" s="10"/>
      <c r="G71" s="10"/>
    </row>
    <row r="72" spans="1:7" s="17" customFormat="1">
      <c r="A72" s="6" t="s">
        <v>27</v>
      </c>
      <c r="B72" s="15" t="s">
        <v>223</v>
      </c>
      <c r="C72" s="16">
        <v>80.2</v>
      </c>
      <c r="E72" s="18"/>
      <c r="F72" s="18"/>
      <c r="G72" s="18"/>
    </row>
    <row r="73" spans="1:7" s="17" customFormat="1">
      <c r="A73" s="6"/>
      <c r="B73" s="19" t="s">
        <v>208</v>
      </c>
      <c r="C73" s="16"/>
      <c r="E73" s="18"/>
      <c r="F73" s="18"/>
      <c r="G73" s="18"/>
    </row>
    <row r="74" spans="1:7">
      <c r="A74" s="6" t="s">
        <v>119</v>
      </c>
      <c r="B74" s="19" t="s">
        <v>71</v>
      </c>
      <c r="C74" s="8">
        <v>80.2</v>
      </c>
      <c r="E74" s="10"/>
      <c r="F74" s="10"/>
      <c r="G74" s="10"/>
    </row>
    <row r="75" spans="1:7" s="17" customFormat="1">
      <c r="A75" s="6" t="s">
        <v>28</v>
      </c>
      <c r="B75" s="15" t="s">
        <v>224</v>
      </c>
      <c r="C75" s="16">
        <f>C77+C78</f>
        <v>73.3</v>
      </c>
      <c r="E75" s="18"/>
      <c r="F75" s="18"/>
      <c r="G75" s="18"/>
    </row>
    <row r="76" spans="1:7" s="17" customFormat="1">
      <c r="A76" s="6"/>
      <c r="B76" s="19" t="s">
        <v>208</v>
      </c>
      <c r="C76" s="16"/>
      <c r="E76" s="18"/>
      <c r="F76" s="18"/>
      <c r="G76" s="18"/>
    </row>
    <row r="77" spans="1:7">
      <c r="A77" s="20" t="s">
        <v>120</v>
      </c>
      <c r="B77" s="19" t="s">
        <v>71</v>
      </c>
      <c r="C77" s="8">
        <v>66.3</v>
      </c>
      <c r="E77" s="10"/>
      <c r="F77" s="10"/>
      <c r="G77" s="10"/>
    </row>
    <row r="78" spans="1:7">
      <c r="A78" s="20" t="s">
        <v>121</v>
      </c>
      <c r="B78" s="14" t="s">
        <v>122</v>
      </c>
      <c r="C78" s="8">
        <v>7</v>
      </c>
      <c r="E78" s="10"/>
      <c r="F78" s="10"/>
      <c r="G78" s="10"/>
    </row>
    <row r="79" spans="1:7" s="17" customFormat="1">
      <c r="A79" s="6" t="s">
        <v>29</v>
      </c>
      <c r="B79" s="15" t="s">
        <v>225</v>
      </c>
      <c r="C79" s="16">
        <f>SUM(C81:C85)</f>
        <v>70.7</v>
      </c>
      <c r="E79" s="18"/>
      <c r="F79" s="18"/>
      <c r="G79" s="18"/>
    </row>
    <row r="80" spans="1:7" s="17" customFormat="1">
      <c r="A80" s="6"/>
      <c r="B80" s="19" t="s">
        <v>208</v>
      </c>
      <c r="C80" s="16"/>
      <c r="E80" s="18"/>
      <c r="F80" s="18"/>
      <c r="G80" s="18"/>
    </row>
    <row r="81" spans="1:7">
      <c r="A81" s="20" t="s">
        <v>123</v>
      </c>
      <c r="B81" s="19" t="s">
        <v>71</v>
      </c>
      <c r="C81" s="8">
        <v>47.7</v>
      </c>
      <c r="E81" s="10"/>
      <c r="F81" s="10"/>
      <c r="G81" s="10"/>
    </row>
    <row r="82" spans="1:7">
      <c r="A82" s="20" t="s">
        <v>124</v>
      </c>
      <c r="B82" s="14" t="s">
        <v>125</v>
      </c>
      <c r="C82" s="8">
        <v>5</v>
      </c>
      <c r="E82" s="10"/>
      <c r="F82" s="10"/>
      <c r="G82" s="10"/>
    </row>
    <row r="83" spans="1:7">
      <c r="A83" s="20" t="s">
        <v>126</v>
      </c>
      <c r="B83" s="14" t="s">
        <v>128</v>
      </c>
      <c r="C83" s="8">
        <v>7</v>
      </c>
      <c r="E83" s="10"/>
      <c r="F83" s="10"/>
      <c r="G83" s="10"/>
    </row>
    <row r="84" spans="1:7">
      <c r="A84" s="20" t="s">
        <v>127</v>
      </c>
      <c r="B84" s="14" t="s">
        <v>130</v>
      </c>
      <c r="C84" s="8">
        <v>4</v>
      </c>
      <c r="E84" s="10"/>
      <c r="F84" s="10"/>
      <c r="G84" s="10"/>
    </row>
    <row r="85" spans="1:7">
      <c r="A85" s="20" t="s">
        <v>129</v>
      </c>
      <c r="B85" s="14" t="s">
        <v>131</v>
      </c>
      <c r="C85" s="8">
        <v>7</v>
      </c>
      <c r="E85" s="10"/>
      <c r="F85" s="10"/>
      <c r="G85" s="10"/>
    </row>
    <row r="86" spans="1:7" s="17" customFormat="1">
      <c r="A86" s="20" t="s">
        <v>30</v>
      </c>
      <c r="B86" s="21" t="s">
        <v>226</v>
      </c>
      <c r="C86" s="16">
        <f>C88+C89</f>
        <v>32.700000000000003</v>
      </c>
      <c r="E86" s="18"/>
      <c r="F86" s="18"/>
      <c r="G86" s="18"/>
    </row>
    <row r="87" spans="1:7" s="17" customFormat="1">
      <c r="A87" s="20"/>
      <c r="B87" s="19" t="s">
        <v>208</v>
      </c>
      <c r="C87" s="16"/>
      <c r="E87" s="18"/>
      <c r="F87" s="18"/>
      <c r="G87" s="18"/>
    </row>
    <row r="88" spans="1:7">
      <c r="A88" s="20" t="s">
        <v>132</v>
      </c>
      <c r="B88" s="19" t="s">
        <v>71</v>
      </c>
      <c r="C88" s="8">
        <v>25.7</v>
      </c>
      <c r="E88" s="10"/>
      <c r="F88" s="10"/>
      <c r="G88" s="10"/>
    </row>
    <row r="89" spans="1:7">
      <c r="A89" s="20" t="s">
        <v>133</v>
      </c>
      <c r="B89" s="14" t="s">
        <v>134</v>
      </c>
      <c r="C89" s="8">
        <v>7</v>
      </c>
      <c r="E89" s="10"/>
      <c r="F89" s="10"/>
      <c r="G89" s="10"/>
    </row>
    <row r="90" spans="1:7" s="17" customFormat="1">
      <c r="A90" s="6" t="s">
        <v>31</v>
      </c>
      <c r="B90" s="15" t="s">
        <v>227</v>
      </c>
      <c r="C90" s="16">
        <f>C92+C93+C94</f>
        <v>36.200000000000003</v>
      </c>
      <c r="E90" s="18"/>
      <c r="F90" s="18"/>
      <c r="G90" s="18"/>
    </row>
    <row r="91" spans="1:7" s="17" customFormat="1">
      <c r="A91" s="6"/>
      <c r="B91" s="19" t="s">
        <v>208</v>
      </c>
      <c r="C91" s="16"/>
      <c r="E91" s="18"/>
      <c r="F91" s="18"/>
      <c r="G91" s="18"/>
    </row>
    <row r="92" spans="1:7">
      <c r="A92" s="6" t="s">
        <v>135</v>
      </c>
      <c r="B92" s="19" t="s">
        <v>71</v>
      </c>
      <c r="C92" s="8">
        <v>23.7</v>
      </c>
      <c r="E92" s="10"/>
      <c r="F92" s="10"/>
      <c r="G92" s="10"/>
    </row>
    <row r="93" spans="1:7">
      <c r="A93" s="6" t="s">
        <v>136</v>
      </c>
      <c r="B93" s="14" t="s">
        <v>138</v>
      </c>
      <c r="C93" s="8">
        <v>7</v>
      </c>
      <c r="E93" s="10"/>
      <c r="F93" s="10"/>
      <c r="G93" s="10"/>
    </row>
    <row r="94" spans="1:7">
      <c r="A94" s="6" t="s">
        <v>137</v>
      </c>
      <c r="B94" s="7" t="s">
        <v>139</v>
      </c>
      <c r="C94" s="8">
        <v>5.5</v>
      </c>
      <c r="E94" s="10"/>
      <c r="F94" s="10"/>
      <c r="G94" s="10"/>
    </row>
    <row r="95" spans="1:7" s="17" customFormat="1">
      <c r="A95" s="6" t="s">
        <v>32</v>
      </c>
      <c r="B95" s="15" t="s">
        <v>228</v>
      </c>
      <c r="C95" s="16">
        <v>51</v>
      </c>
      <c r="E95" s="18"/>
      <c r="F95" s="18"/>
      <c r="G95" s="18"/>
    </row>
    <row r="96" spans="1:7" s="17" customFormat="1">
      <c r="A96" s="6"/>
      <c r="B96" s="19" t="s">
        <v>208</v>
      </c>
      <c r="C96" s="16"/>
      <c r="E96" s="18"/>
      <c r="F96" s="18"/>
      <c r="G96" s="18"/>
    </row>
    <row r="97" spans="1:7">
      <c r="A97" s="6" t="s">
        <v>140</v>
      </c>
      <c r="B97" s="19" t="s">
        <v>71</v>
      </c>
      <c r="C97" s="8">
        <v>51</v>
      </c>
      <c r="E97" s="10"/>
      <c r="F97" s="10"/>
      <c r="G97" s="10"/>
    </row>
    <row r="98" spans="1:7" s="17" customFormat="1">
      <c r="A98" s="6" t="s">
        <v>33</v>
      </c>
      <c r="B98" s="15" t="s">
        <v>229</v>
      </c>
      <c r="C98" s="16">
        <v>39</v>
      </c>
      <c r="E98" s="18"/>
      <c r="F98" s="18"/>
      <c r="G98" s="18"/>
    </row>
    <row r="99" spans="1:7" s="17" customFormat="1">
      <c r="A99" s="6"/>
      <c r="B99" s="19" t="s">
        <v>208</v>
      </c>
      <c r="C99" s="16"/>
      <c r="E99" s="18"/>
      <c r="F99" s="18"/>
      <c r="G99" s="18"/>
    </row>
    <row r="100" spans="1:7">
      <c r="A100" s="6" t="s">
        <v>141</v>
      </c>
      <c r="B100" s="19" t="s">
        <v>71</v>
      </c>
      <c r="C100" s="8">
        <v>39</v>
      </c>
      <c r="E100" s="10"/>
      <c r="F100" s="10"/>
      <c r="G100" s="10"/>
    </row>
    <row r="101" spans="1:7" s="17" customFormat="1">
      <c r="A101" s="6" t="s">
        <v>34</v>
      </c>
      <c r="B101" s="15" t="s">
        <v>230</v>
      </c>
      <c r="C101" s="16">
        <f>SUM(C103:C108)</f>
        <v>44.4</v>
      </c>
      <c r="E101" s="18"/>
      <c r="F101" s="18"/>
      <c r="G101" s="18"/>
    </row>
    <row r="102" spans="1:7" s="17" customFormat="1">
      <c r="A102" s="6"/>
      <c r="B102" s="19" t="s">
        <v>208</v>
      </c>
      <c r="C102" s="16"/>
      <c r="E102" s="18"/>
      <c r="F102" s="18"/>
      <c r="G102" s="18"/>
    </row>
    <row r="103" spans="1:7">
      <c r="A103" s="20" t="s">
        <v>142</v>
      </c>
      <c r="B103" s="19" t="s">
        <v>71</v>
      </c>
      <c r="C103" s="8">
        <v>17.399999999999999</v>
      </c>
      <c r="E103" s="10"/>
      <c r="F103" s="10"/>
      <c r="G103" s="10"/>
    </row>
    <row r="104" spans="1:7">
      <c r="A104" s="20" t="s">
        <v>143</v>
      </c>
      <c r="B104" s="7" t="s">
        <v>149</v>
      </c>
      <c r="C104" s="8">
        <v>5</v>
      </c>
      <c r="E104" s="10"/>
      <c r="F104" s="10"/>
      <c r="G104" s="10"/>
    </row>
    <row r="105" spans="1:7">
      <c r="A105" s="20" t="s">
        <v>144</v>
      </c>
      <c r="B105" s="7" t="s">
        <v>152</v>
      </c>
      <c r="C105" s="8">
        <v>5</v>
      </c>
      <c r="E105" s="10"/>
      <c r="F105" s="10"/>
      <c r="G105" s="10"/>
    </row>
    <row r="106" spans="1:7">
      <c r="A106" s="20" t="s">
        <v>145</v>
      </c>
      <c r="B106" s="7" t="s">
        <v>151</v>
      </c>
      <c r="C106" s="8">
        <v>5</v>
      </c>
      <c r="E106" s="10"/>
      <c r="F106" s="10"/>
      <c r="G106" s="10"/>
    </row>
    <row r="107" spans="1:7">
      <c r="A107" s="20" t="s">
        <v>146</v>
      </c>
      <c r="B107" s="14" t="s">
        <v>148</v>
      </c>
      <c r="C107" s="8">
        <v>7</v>
      </c>
      <c r="E107" s="10"/>
      <c r="F107" s="10"/>
      <c r="G107" s="10"/>
    </row>
    <row r="108" spans="1:7">
      <c r="A108" s="20" t="s">
        <v>147</v>
      </c>
      <c r="B108" s="7" t="s">
        <v>150</v>
      </c>
      <c r="C108" s="8">
        <v>5</v>
      </c>
      <c r="E108" s="10"/>
      <c r="F108" s="10"/>
      <c r="G108" s="10"/>
    </row>
    <row r="109" spans="1:7" s="17" customFormat="1">
      <c r="A109" s="6" t="s">
        <v>35</v>
      </c>
      <c r="B109" s="15" t="s">
        <v>231</v>
      </c>
      <c r="C109" s="16">
        <f>C111+C112+C113</f>
        <v>56.5</v>
      </c>
      <c r="E109" s="18"/>
      <c r="F109" s="18"/>
      <c r="G109" s="18"/>
    </row>
    <row r="110" spans="1:7" s="17" customFormat="1">
      <c r="A110" s="6"/>
      <c r="B110" s="19" t="s">
        <v>208</v>
      </c>
      <c r="C110" s="16"/>
      <c r="E110" s="18"/>
      <c r="F110" s="18"/>
      <c r="G110" s="18"/>
    </row>
    <row r="111" spans="1:7">
      <c r="A111" s="6" t="s">
        <v>153</v>
      </c>
      <c r="B111" s="19" t="s">
        <v>71</v>
      </c>
      <c r="C111" s="8">
        <v>35.5</v>
      </c>
      <c r="E111" s="10"/>
      <c r="F111" s="10"/>
      <c r="G111" s="10"/>
    </row>
    <row r="112" spans="1:7">
      <c r="A112" s="6" t="s">
        <v>154</v>
      </c>
      <c r="B112" s="7" t="s">
        <v>156</v>
      </c>
      <c r="C112" s="8">
        <v>7</v>
      </c>
      <c r="E112" s="10"/>
      <c r="F112" s="10"/>
      <c r="G112" s="10"/>
    </row>
    <row r="113" spans="1:7">
      <c r="A113" s="6" t="s">
        <v>155</v>
      </c>
      <c r="B113" s="7" t="s">
        <v>157</v>
      </c>
      <c r="C113" s="8">
        <v>14</v>
      </c>
      <c r="E113" s="10"/>
      <c r="F113" s="10"/>
      <c r="G113" s="10"/>
    </row>
    <row r="114" spans="1:7" s="17" customFormat="1">
      <c r="A114" s="6" t="s">
        <v>36</v>
      </c>
      <c r="B114" s="15" t="s">
        <v>232</v>
      </c>
      <c r="C114" s="16">
        <v>59</v>
      </c>
      <c r="E114" s="18"/>
      <c r="F114" s="18"/>
      <c r="G114" s="18"/>
    </row>
    <row r="115" spans="1:7" s="17" customFormat="1">
      <c r="A115" s="6"/>
      <c r="B115" s="19" t="s">
        <v>208</v>
      </c>
      <c r="C115" s="16"/>
      <c r="E115" s="18"/>
      <c r="F115" s="18"/>
      <c r="G115" s="18"/>
    </row>
    <row r="116" spans="1:7">
      <c r="A116" s="6" t="s">
        <v>158</v>
      </c>
      <c r="B116" s="19" t="s">
        <v>71</v>
      </c>
      <c r="C116" s="8">
        <v>59</v>
      </c>
      <c r="E116" s="10"/>
      <c r="F116" s="10"/>
      <c r="G116" s="10"/>
    </row>
    <row r="117" spans="1:7" s="35" customFormat="1" ht="37.5" customHeight="1">
      <c r="A117" s="32" t="s">
        <v>37</v>
      </c>
      <c r="B117" s="33" t="s">
        <v>242</v>
      </c>
      <c r="C117" s="34">
        <f>SUM(C119:C125)</f>
        <v>61.5</v>
      </c>
      <c r="E117" s="36"/>
      <c r="F117" s="36"/>
      <c r="G117" s="36"/>
    </row>
    <row r="118" spans="1:7" s="17" customFormat="1">
      <c r="A118" s="6"/>
      <c r="B118" s="19" t="s">
        <v>208</v>
      </c>
      <c r="C118" s="16"/>
      <c r="E118" s="18"/>
      <c r="F118" s="18"/>
      <c r="G118" s="18"/>
    </row>
    <row r="119" spans="1:7">
      <c r="A119" s="6" t="s">
        <v>159</v>
      </c>
      <c r="B119" s="19" t="s">
        <v>71</v>
      </c>
      <c r="C119" s="8">
        <v>2.2999999999999998</v>
      </c>
      <c r="E119" s="10"/>
      <c r="F119" s="10"/>
      <c r="G119" s="10"/>
    </row>
    <row r="120" spans="1:7">
      <c r="A120" s="6" t="s">
        <v>160</v>
      </c>
      <c r="B120" s="7" t="s">
        <v>166</v>
      </c>
      <c r="C120" s="8">
        <v>9.9</v>
      </c>
      <c r="E120" s="10"/>
      <c r="F120" s="10"/>
      <c r="G120" s="10"/>
    </row>
    <row r="121" spans="1:7">
      <c r="A121" s="6" t="s">
        <v>161</v>
      </c>
      <c r="B121" s="7" t="s">
        <v>167</v>
      </c>
      <c r="C121" s="8">
        <v>5</v>
      </c>
      <c r="E121" s="10"/>
      <c r="F121" s="10"/>
      <c r="G121" s="10"/>
    </row>
    <row r="122" spans="1:7">
      <c r="A122" s="6" t="s">
        <v>162</v>
      </c>
      <c r="B122" s="7" t="s">
        <v>168</v>
      </c>
      <c r="C122" s="8">
        <v>8.5</v>
      </c>
      <c r="E122" s="10"/>
      <c r="F122" s="10"/>
      <c r="G122" s="10"/>
    </row>
    <row r="123" spans="1:7">
      <c r="A123" s="6" t="s">
        <v>163</v>
      </c>
      <c r="B123" s="7" t="s">
        <v>169</v>
      </c>
      <c r="C123" s="8">
        <v>21.8</v>
      </c>
      <c r="E123" s="10"/>
      <c r="F123" s="10"/>
      <c r="G123" s="10"/>
    </row>
    <row r="124" spans="1:7">
      <c r="A124" s="6" t="s">
        <v>164</v>
      </c>
      <c r="B124" s="7" t="s">
        <v>170</v>
      </c>
      <c r="C124" s="8">
        <v>7</v>
      </c>
      <c r="E124" s="10"/>
      <c r="F124" s="10"/>
      <c r="G124" s="10"/>
    </row>
    <row r="125" spans="1:7">
      <c r="A125" s="6" t="s">
        <v>165</v>
      </c>
      <c r="B125" s="7" t="s">
        <v>171</v>
      </c>
      <c r="C125" s="8">
        <v>7</v>
      </c>
      <c r="E125" s="10"/>
      <c r="F125" s="10"/>
      <c r="G125" s="10"/>
    </row>
    <row r="126" spans="1:7" s="17" customFormat="1">
      <c r="A126" s="6" t="s">
        <v>38</v>
      </c>
      <c r="B126" s="15" t="s">
        <v>39</v>
      </c>
      <c r="C126" s="16">
        <v>50</v>
      </c>
      <c r="E126" s="18"/>
      <c r="F126" s="18"/>
      <c r="G126" s="18"/>
    </row>
    <row r="127" spans="1:7" s="17" customFormat="1">
      <c r="A127" s="6" t="s">
        <v>40</v>
      </c>
      <c r="B127" s="15" t="s">
        <v>41</v>
      </c>
      <c r="C127" s="16">
        <v>52.5</v>
      </c>
      <c r="E127" s="18"/>
      <c r="F127" s="18"/>
      <c r="G127" s="18"/>
    </row>
    <row r="128" spans="1:7" s="17" customFormat="1">
      <c r="A128" s="6" t="s">
        <v>42</v>
      </c>
      <c r="B128" s="15" t="s">
        <v>233</v>
      </c>
      <c r="C128" s="16">
        <f>SUM(C130:C134)</f>
        <v>68.900000000000006</v>
      </c>
      <c r="E128" s="18"/>
      <c r="F128" s="18"/>
      <c r="G128" s="18"/>
    </row>
    <row r="129" spans="1:7" s="17" customFormat="1">
      <c r="A129" s="6"/>
      <c r="B129" s="19" t="s">
        <v>208</v>
      </c>
      <c r="C129" s="16"/>
      <c r="E129" s="18"/>
      <c r="F129" s="18"/>
      <c r="G129" s="18"/>
    </row>
    <row r="130" spans="1:7">
      <c r="A130" s="6" t="s">
        <v>176</v>
      </c>
      <c r="B130" s="19" t="s">
        <v>71</v>
      </c>
      <c r="C130" s="8">
        <v>50.4</v>
      </c>
      <c r="E130" s="10"/>
      <c r="F130" s="10"/>
      <c r="G130" s="10"/>
    </row>
    <row r="131" spans="1:7">
      <c r="A131" s="6" t="s">
        <v>177</v>
      </c>
      <c r="B131" s="7" t="s">
        <v>172</v>
      </c>
      <c r="C131" s="8">
        <v>3</v>
      </c>
      <c r="E131" s="10"/>
      <c r="F131" s="10"/>
      <c r="G131" s="10"/>
    </row>
    <row r="132" spans="1:7">
      <c r="A132" s="6" t="s">
        <v>178</v>
      </c>
      <c r="B132" s="7" t="s">
        <v>173</v>
      </c>
      <c r="C132" s="8">
        <v>3</v>
      </c>
      <c r="E132" s="10"/>
      <c r="F132" s="10"/>
      <c r="G132" s="10"/>
    </row>
    <row r="133" spans="1:7">
      <c r="A133" s="6" t="s">
        <v>179</v>
      </c>
      <c r="B133" s="7" t="s">
        <v>174</v>
      </c>
      <c r="C133" s="8">
        <v>7</v>
      </c>
      <c r="E133" s="10"/>
      <c r="F133" s="10"/>
      <c r="G133" s="10"/>
    </row>
    <row r="134" spans="1:7">
      <c r="A134" s="6" t="s">
        <v>180</v>
      </c>
      <c r="B134" s="7" t="s">
        <v>175</v>
      </c>
      <c r="C134" s="8">
        <v>5.5</v>
      </c>
      <c r="E134" s="10"/>
      <c r="F134" s="10"/>
      <c r="G134" s="10"/>
    </row>
    <row r="135" spans="1:7" s="17" customFormat="1">
      <c r="A135" s="6" t="s">
        <v>43</v>
      </c>
      <c r="B135" s="15" t="s">
        <v>234</v>
      </c>
      <c r="C135" s="16">
        <f>C137+C138</f>
        <v>64.8</v>
      </c>
      <c r="E135" s="18"/>
      <c r="F135" s="18"/>
      <c r="G135" s="18"/>
    </row>
    <row r="136" spans="1:7" s="17" customFormat="1">
      <c r="A136" s="6"/>
      <c r="B136" s="19" t="s">
        <v>208</v>
      </c>
      <c r="C136" s="16"/>
      <c r="E136" s="18"/>
      <c r="F136" s="18"/>
      <c r="G136" s="18"/>
    </row>
    <row r="137" spans="1:7">
      <c r="A137" s="6" t="s">
        <v>182</v>
      </c>
      <c r="B137" s="19" t="s">
        <v>71</v>
      </c>
      <c r="C137" s="8">
        <v>43</v>
      </c>
      <c r="E137" s="10"/>
      <c r="F137" s="10"/>
      <c r="G137" s="10"/>
    </row>
    <row r="138" spans="1:7">
      <c r="A138" s="6" t="s">
        <v>183</v>
      </c>
      <c r="B138" s="7" t="s">
        <v>181</v>
      </c>
      <c r="C138" s="8">
        <v>21.8</v>
      </c>
      <c r="E138" s="10"/>
      <c r="F138" s="10"/>
      <c r="G138" s="10"/>
    </row>
    <row r="139" spans="1:7" s="17" customFormat="1">
      <c r="A139" s="6" t="s">
        <v>44</v>
      </c>
      <c r="B139" s="15" t="s">
        <v>235</v>
      </c>
      <c r="C139" s="16">
        <f>C141+C142</f>
        <v>69.3</v>
      </c>
      <c r="E139" s="18"/>
      <c r="F139" s="18"/>
      <c r="G139" s="18"/>
    </row>
    <row r="140" spans="1:7" s="17" customFormat="1">
      <c r="A140" s="6"/>
      <c r="B140" s="19" t="s">
        <v>208</v>
      </c>
      <c r="C140" s="16"/>
      <c r="E140" s="18"/>
      <c r="F140" s="18"/>
      <c r="G140" s="18"/>
    </row>
    <row r="141" spans="1:7">
      <c r="A141" s="6" t="s">
        <v>184</v>
      </c>
      <c r="B141" s="19" t="s">
        <v>71</v>
      </c>
      <c r="C141" s="8">
        <v>62.3</v>
      </c>
      <c r="E141" s="22"/>
      <c r="F141" s="22"/>
      <c r="G141" s="22"/>
    </row>
    <row r="142" spans="1:7">
      <c r="A142" s="6" t="s">
        <v>185</v>
      </c>
      <c r="B142" s="7" t="s">
        <v>186</v>
      </c>
      <c r="C142" s="8">
        <v>7</v>
      </c>
      <c r="E142" s="22"/>
      <c r="F142" s="22"/>
      <c r="G142" s="22"/>
    </row>
    <row r="143" spans="1:7" s="17" customFormat="1">
      <c r="A143" s="6" t="s">
        <v>45</v>
      </c>
      <c r="B143" s="15" t="s">
        <v>236</v>
      </c>
      <c r="C143" s="16">
        <f>SUM(C145:C147)</f>
        <v>44.5</v>
      </c>
      <c r="E143" s="18"/>
      <c r="F143" s="18"/>
      <c r="G143" s="18"/>
    </row>
    <row r="144" spans="1:7" s="17" customFormat="1">
      <c r="A144" s="6"/>
      <c r="B144" s="19" t="s">
        <v>208</v>
      </c>
      <c r="C144" s="16"/>
      <c r="E144" s="18"/>
      <c r="F144" s="18"/>
      <c r="G144" s="18"/>
    </row>
    <row r="145" spans="1:7">
      <c r="A145" s="6" t="s">
        <v>187</v>
      </c>
      <c r="B145" s="7" t="s">
        <v>190</v>
      </c>
      <c r="C145" s="8">
        <v>13</v>
      </c>
      <c r="E145" s="10"/>
      <c r="F145" s="10"/>
      <c r="G145" s="10"/>
    </row>
    <row r="146" spans="1:7">
      <c r="A146" s="6" t="s">
        <v>188</v>
      </c>
      <c r="B146" s="7" t="s">
        <v>191</v>
      </c>
      <c r="C146" s="8">
        <v>5.5</v>
      </c>
      <c r="E146" s="10"/>
      <c r="F146" s="10"/>
      <c r="G146" s="10"/>
    </row>
    <row r="147" spans="1:7">
      <c r="A147" s="6" t="s">
        <v>189</v>
      </c>
      <c r="B147" s="7" t="s">
        <v>192</v>
      </c>
      <c r="C147" s="8">
        <v>26</v>
      </c>
      <c r="E147" s="10"/>
      <c r="F147" s="10"/>
      <c r="G147" s="10"/>
    </row>
    <row r="148" spans="1:7" s="17" customFormat="1">
      <c r="A148" s="6" t="s">
        <v>46</v>
      </c>
      <c r="B148" s="15" t="s">
        <v>237</v>
      </c>
      <c r="C148" s="16">
        <f>C150+C151</f>
        <v>48.1</v>
      </c>
      <c r="E148" s="18"/>
      <c r="F148" s="18"/>
      <c r="G148" s="18"/>
    </row>
    <row r="149" spans="1:7" s="17" customFormat="1">
      <c r="A149" s="6"/>
      <c r="B149" s="19" t="s">
        <v>208</v>
      </c>
      <c r="C149" s="16"/>
      <c r="E149" s="18"/>
      <c r="F149" s="18"/>
      <c r="G149" s="18"/>
    </row>
    <row r="150" spans="1:7">
      <c r="A150" s="6" t="s">
        <v>193</v>
      </c>
      <c r="B150" s="19" t="s">
        <v>71</v>
      </c>
      <c r="C150" s="8">
        <v>42.6</v>
      </c>
      <c r="E150" s="10"/>
      <c r="F150" s="10"/>
      <c r="G150" s="10"/>
    </row>
    <row r="151" spans="1:7">
      <c r="A151" s="6" t="s">
        <v>194</v>
      </c>
      <c r="B151" s="7" t="s">
        <v>195</v>
      </c>
      <c r="C151" s="8">
        <v>5.5</v>
      </c>
      <c r="E151" s="10"/>
      <c r="F151" s="10"/>
      <c r="G151" s="10"/>
    </row>
    <row r="152" spans="1:7" s="17" customFormat="1">
      <c r="A152" s="6" t="s">
        <v>47</v>
      </c>
      <c r="B152" s="15" t="s">
        <v>238</v>
      </c>
      <c r="C152" s="16">
        <v>53.4</v>
      </c>
      <c r="E152" s="18"/>
      <c r="F152" s="18"/>
      <c r="G152" s="18"/>
    </row>
    <row r="153" spans="1:7" s="17" customFormat="1">
      <c r="A153" s="6"/>
      <c r="B153" s="19" t="s">
        <v>208</v>
      </c>
      <c r="C153" s="16"/>
      <c r="E153" s="18"/>
      <c r="F153" s="18"/>
      <c r="G153" s="18"/>
    </row>
    <row r="154" spans="1:7">
      <c r="A154" s="6" t="s">
        <v>196</v>
      </c>
      <c r="B154" s="19" t="s">
        <v>71</v>
      </c>
      <c r="C154" s="8">
        <v>53.4</v>
      </c>
      <c r="E154" s="10"/>
      <c r="F154" s="10"/>
      <c r="G154" s="10"/>
    </row>
    <row r="155" spans="1:7" s="17" customFormat="1">
      <c r="A155" s="6" t="s">
        <v>48</v>
      </c>
      <c r="B155" s="15" t="s">
        <v>49</v>
      </c>
      <c r="C155" s="16">
        <v>58</v>
      </c>
      <c r="E155" s="18"/>
      <c r="F155" s="18"/>
      <c r="G155" s="18"/>
    </row>
    <row r="156" spans="1:7" s="17" customFormat="1">
      <c r="A156" s="6" t="s">
        <v>50</v>
      </c>
      <c r="B156" s="15" t="s">
        <v>239</v>
      </c>
      <c r="C156" s="16">
        <f>C158+C159</f>
        <v>25.3</v>
      </c>
      <c r="E156" s="18"/>
      <c r="F156" s="18"/>
      <c r="G156" s="18"/>
    </row>
    <row r="157" spans="1:7" s="17" customFormat="1">
      <c r="A157" s="6"/>
      <c r="B157" s="19" t="s">
        <v>208</v>
      </c>
      <c r="C157" s="16"/>
      <c r="E157" s="18"/>
      <c r="F157" s="18"/>
      <c r="G157" s="18"/>
    </row>
    <row r="158" spans="1:7">
      <c r="A158" s="6" t="s">
        <v>197</v>
      </c>
      <c r="B158" s="19" t="s">
        <v>71</v>
      </c>
      <c r="C158" s="8">
        <v>22.3</v>
      </c>
      <c r="E158" s="10"/>
      <c r="F158" s="10"/>
      <c r="G158" s="10"/>
    </row>
    <row r="159" spans="1:7">
      <c r="A159" s="6" t="s">
        <v>198</v>
      </c>
      <c r="B159" s="7" t="s">
        <v>199</v>
      </c>
      <c r="C159" s="8">
        <v>3</v>
      </c>
      <c r="E159" s="10"/>
      <c r="F159" s="10"/>
      <c r="G159" s="10"/>
    </row>
    <row r="160" spans="1:7" s="17" customFormat="1">
      <c r="A160" s="6" t="s">
        <v>51</v>
      </c>
      <c r="B160" s="15" t="s">
        <v>240</v>
      </c>
      <c r="C160" s="16">
        <f>SUM(C162:C165)</f>
        <v>34.200000000000003</v>
      </c>
      <c r="E160" s="18"/>
      <c r="F160" s="18"/>
      <c r="G160" s="18"/>
    </row>
    <row r="161" spans="1:7" s="17" customFormat="1">
      <c r="A161" s="6"/>
      <c r="B161" s="19" t="s">
        <v>208</v>
      </c>
      <c r="C161" s="16"/>
      <c r="E161" s="18"/>
      <c r="F161" s="18"/>
      <c r="G161" s="18"/>
    </row>
    <row r="162" spans="1:7">
      <c r="A162" s="6" t="s">
        <v>200</v>
      </c>
      <c r="B162" s="19" t="s">
        <v>71</v>
      </c>
      <c r="C162" s="8">
        <v>17.2</v>
      </c>
      <c r="E162" s="10"/>
      <c r="F162" s="10"/>
      <c r="G162" s="10"/>
    </row>
    <row r="163" spans="1:7">
      <c r="A163" s="6" t="s">
        <v>201</v>
      </c>
      <c r="B163" s="7" t="s">
        <v>206</v>
      </c>
      <c r="C163" s="8">
        <v>3</v>
      </c>
      <c r="E163" s="10"/>
      <c r="F163" s="10"/>
      <c r="G163" s="10"/>
    </row>
    <row r="164" spans="1:7">
      <c r="A164" s="6" t="s">
        <v>202</v>
      </c>
      <c r="B164" s="14" t="s">
        <v>204</v>
      </c>
      <c r="C164" s="8">
        <v>7</v>
      </c>
      <c r="E164" s="10"/>
      <c r="F164" s="10"/>
      <c r="G164" s="10"/>
    </row>
    <row r="165" spans="1:7">
      <c r="A165" s="6" t="s">
        <v>203</v>
      </c>
      <c r="B165" s="14" t="s">
        <v>205</v>
      </c>
      <c r="C165" s="8">
        <v>7</v>
      </c>
      <c r="E165" s="10"/>
      <c r="F165" s="10"/>
      <c r="G165" s="10"/>
    </row>
    <row r="166" spans="1:7" s="17" customFormat="1">
      <c r="A166" s="6" t="s">
        <v>52</v>
      </c>
      <c r="B166" s="15" t="s">
        <v>241</v>
      </c>
      <c r="C166" s="16">
        <v>60</v>
      </c>
      <c r="E166" s="18"/>
      <c r="F166" s="18"/>
      <c r="G166" s="18"/>
    </row>
    <row r="167" spans="1:7" s="17" customFormat="1">
      <c r="A167" s="6"/>
      <c r="B167" s="19" t="s">
        <v>208</v>
      </c>
      <c r="C167" s="16"/>
      <c r="E167" s="18"/>
      <c r="F167" s="18"/>
      <c r="G167" s="18"/>
    </row>
    <row r="168" spans="1:7">
      <c r="A168" s="6" t="s">
        <v>207</v>
      </c>
      <c r="B168" s="19" t="s">
        <v>71</v>
      </c>
      <c r="C168" s="8">
        <v>60</v>
      </c>
      <c r="E168" s="10"/>
      <c r="F168" s="10"/>
      <c r="G168" s="10"/>
    </row>
    <row r="169" spans="1:7">
      <c r="A169" s="6" t="s">
        <v>53</v>
      </c>
      <c r="B169" s="15" t="s">
        <v>54</v>
      </c>
      <c r="C169" s="16">
        <v>48.1</v>
      </c>
      <c r="E169" s="10"/>
      <c r="F169" s="10"/>
      <c r="G169" s="10"/>
    </row>
    <row r="170" spans="1:7">
      <c r="A170" s="6" t="s">
        <v>55</v>
      </c>
      <c r="B170" s="15" t="s">
        <v>56</v>
      </c>
      <c r="C170" s="16">
        <v>59</v>
      </c>
      <c r="E170" s="10"/>
      <c r="F170" s="10"/>
      <c r="G170" s="10"/>
    </row>
    <row r="171" spans="1:7">
      <c r="A171" s="6" t="s">
        <v>57</v>
      </c>
      <c r="B171" s="15" t="s">
        <v>58</v>
      </c>
      <c r="C171" s="16">
        <v>53.2</v>
      </c>
      <c r="E171" s="10"/>
      <c r="F171" s="10"/>
      <c r="G171" s="10"/>
    </row>
    <row r="172" spans="1:7">
      <c r="A172" s="6" t="s">
        <v>59</v>
      </c>
      <c r="B172" s="15" t="s">
        <v>60</v>
      </c>
      <c r="C172" s="16">
        <v>54.5</v>
      </c>
      <c r="E172" s="10"/>
      <c r="F172" s="10"/>
      <c r="G172" s="10"/>
    </row>
    <row r="173" spans="1:7">
      <c r="A173" s="6" t="s">
        <v>61</v>
      </c>
      <c r="B173" s="15" t="s">
        <v>62</v>
      </c>
      <c r="C173" s="16">
        <v>72</v>
      </c>
      <c r="E173" s="10"/>
      <c r="F173" s="10"/>
      <c r="G173" s="10"/>
    </row>
    <row r="174" spans="1:7">
      <c r="A174" s="6"/>
      <c r="B174" s="7" t="s">
        <v>63</v>
      </c>
      <c r="C174" s="8">
        <f>C173+C172+C171+C170+C169+C166+C160+C156+C155+C152+C148+C143+C139+C135+C128+C127+C126+C117+C114+C109+C101+C98+C95+C90+C86+C79+C75+C72+C68+C62+C59+C56+C49+C43+C42+C35+C32+C29+C25+C21+C20+C15+C11+C10</f>
        <v>2350.0000000000005</v>
      </c>
      <c r="E174" s="10"/>
      <c r="F174" s="10"/>
      <c r="G174" s="10"/>
    </row>
    <row r="175" spans="1:7">
      <c r="E175" s="10"/>
      <c r="F175" s="10"/>
      <c r="G175" s="10"/>
    </row>
    <row r="176" spans="1:7">
      <c r="A176" s="26" t="s">
        <v>64</v>
      </c>
      <c r="B176" s="26"/>
      <c r="C176" s="26"/>
    </row>
    <row r="177" spans="3:3">
      <c r="C177" s="13"/>
    </row>
  </sheetData>
  <sheetProtection password="CF2A" sheet="1" objects="1" scenarios="1"/>
  <mergeCells count="7">
    <mergeCell ref="A176:C176"/>
    <mergeCell ref="B1:C1"/>
    <mergeCell ref="B2:C2"/>
    <mergeCell ref="B3:C3"/>
    <mergeCell ref="B4:C4"/>
    <mergeCell ref="A6:C6"/>
    <mergeCell ref="A7:C7"/>
  </mergeCells>
  <pageMargins left="1.1023622047244095" right="0.47244094488188981" top="0.78740157480314965" bottom="0.78740157480314965" header="0.31496062992125984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mikrukova</dc:creator>
  <cp:lastModifiedBy>marinchenko</cp:lastModifiedBy>
  <cp:lastPrinted>2020-12-09T15:41:56Z</cp:lastPrinted>
  <dcterms:created xsi:type="dcterms:W3CDTF">2020-11-25T14:59:00Z</dcterms:created>
  <dcterms:modified xsi:type="dcterms:W3CDTF">2020-12-09T15:45:26Z</dcterms:modified>
</cp:coreProperties>
</file>