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" windowWidth="22995" windowHeight="10050"/>
  </bookViews>
  <sheets>
    <sheet name="2022-2023" sheetId="1" r:id="rId1"/>
  </sheets>
  <definedNames>
    <definedName name="_xlnm._FilterDatabase" localSheetId="0" hidden="1">'2022-2023'!$A$11:$D$94</definedName>
    <definedName name="_xlnm.Print_Titles" localSheetId="0">'2022-2023'!$10:$11</definedName>
    <definedName name="_xlnm.Print_Area" localSheetId="0">'2022-2023'!$A$1:$D$95</definedName>
  </definedNames>
  <calcPr calcId="125725"/>
</workbook>
</file>

<file path=xl/calcChain.xml><?xml version="1.0" encoding="utf-8"?>
<calcChain xmlns="http://schemas.openxmlformats.org/spreadsheetml/2006/main">
  <c r="C85" i="1"/>
  <c r="C82"/>
  <c r="C76"/>
  <c r="C73"/>
  <c r="C70"/>
  <c r="C65"/>
  <c r="C62"/>
  <c r="C56"/>
  <c r="C53"/>
  <c r="C48"/>
  <c r="C45"/>
  <c r="C41"/>
  <c r="C38"/>
  <c r="C35"/>
  <c r="C30"/>
  <c r="C25"/>
  <c r="C20"/>
  <c r="C16"/>
  <c r="C12"/>
  <c r="C94" l="1"/>
</calcChain>
</file>

<file path=xl/sharedStrings.xml><?xml version="1.0" encoding="utf-8"?>
<sst xmlns="http://schemas.openxmlformats.org/spreadsheetml/2006/main" count="159" uniqueCount="141">
  <si>
    <t>___________________</t>
  </si>
  <si>
    <t>Итого</t>
  </si>
  <si>
    <t>Город Киров</t>
  </si>
  <si>
    <t>Город Слободской</t>
  </si>
  <si>
    <t>Город Котельнич</t>
  </si>
  <si>
    <t>Город Кирово-Чепецк</t>
  </si>
  <si>
    <t>26</t>
  </si>
  <si>
    <t>Город Вятские Поляны</t>
  </si>
  <si>
    <t>25</t>
  </si>
  <si>
    <t>Яранское городское поселение</t>
  </si>
  <si>
    <t>в том числе:</t>
  </si>
  <si>
    <t>24</t>
  </si>
  <si>
    <t>Мурыгинское городское поселение</t>
  </si>
  <si>
    <t>23</t>
  </si>
  <si>
    <t>Орловское городское поселение</t>
  </si>
  <si>
    <t>Уржумское городское поселение</t>
  </si>
  <si>
    <t>21.1</t>
  </si>
  <si>
    <t>20.1</t>
  </si>
  <si>
    <t>20</t>
  </si>
  <si>
    <t>Советское городское поселение</t>
  </si>
  <si>
    <t>19.1</t>
  </si>
  <si>
    <t>19</t>
  </si>
  <si>
    <t>Ильинское сельское поселение</t>
  </si>
  <si>
    <t>18</t>
  </si>
  <si>
    <t>17</t>
  </si>
  <si>
    <t>Пинюгское городское поселение</t>
  </si>
  <si>
    <t xml:space="preserve">Демьяновское городское поселение </t>
  </si>
  <si>
    <t>Подосиновский район Кировской области – всего</t>
  </si>
  <si>
    <t>16</t>
  </si>
  <si>
    <t>Торфяное сельское поселение</t>
  </si>
  <si>
    <t>Стрижевское городское поселение</t>
  </si>
  <si>
    <t>15.1</t>
  </si>
  <si>
    <t>Оричевский район – всего</t>
  </si>
  <si>
    <t>15</t>
  </si>
  <si>
    <t>Омутнинское городское поселение</t>
  </si>
  <si>
    <t>14.1</t>
  </si>
  <si>
    <t>Омутнинский район – всего</t>
  </si>
  <si>
    <t>14</t>
  </si>
  <si>
    <t>Нолинское городское поселение</t>
  </si>
  <si>
    <t xml:space="preserve">Медведское сельское поселение </t>
  </si>
  <si>
    <t>Аркульское городское поселение</t>
  </si>
  <si>
    <t>13.1</t>
  </si>
  <si>
    <t>Нолинский район – всего</t>
  </si>
  <si>
    <t>13</t>
  </si>
  <si>
    <t>Мурашинское городское поселение</t>
  </si>
  <si>
    <t>11.1</t>
  </si>
  <si>
    <t>Мурашинский район – всего</t>
  </si>
  <si>
    <t>11</t>
  </si>
  <si>
    <t>Савальское сельское поселение</t>
  </si>
  <si>
    <t>Малмыжское  городское поселение</t>
  </si>
  <si>
    <t>10.1</t>
  </si>
  <si>
    <t>Малмыжский район – всего</t>
  </si>
  <si>
    <t>10</t>
  </si>
  <si>
    <t>Лузское городское поселение</t>
  </si>
  <si>
    <t>9.1</t>
  </si>
  <si>
    <t>Лузский район – всего</t>
  </si>
  <si>
    <t>9</t>
  </si>
  <si>
    <t xml:space="preserve">Вичевское сельское поселение </t>
  </si>
  <si>
    <t>8.1</t>
  </si>
  <si>
    <t>Куменский район – всего</t>
  </si>
  <si>
    <t>8</t>
  </si>
  <si>
    <t>7.1</t>
  </si>
  <si>
    <t>7</t>
  </si>
  <si>
    <t>Бурмакинское сельское поселение</t>
  </si>
  <si>
    <t>6.2</t>
  </si>
  <si>
    <t>Кстининское сельское поселение</t>
  </si>
  <si>
    <t>6.1</t>
  </si>
  <si>
    <t>6</t>
  </si>
  <si>
    <t>Мухинское сельское поселение</t>
  </si>
  <si>
    <t>5.2</t>
  </si>
  <si>
    <t xml:space="preserve">Зуевское городское поселение </t>
  </si>
  <si>
    <t>5.1</t>
  </si>
  <si>
    <t>5</t>
  </si>
  <si>
    <t>Сосновское городское поселение</t>
  </si>
  <si>
    <t>4.2</t>
  </si>
  <si>
    <t>Краснополянское городское поселение</t>
  </si>
  <si>
    <t>4.1</t>
  </si>
  <si>
    <t>Вятскополянский район – всего</t>
  </si>
  <si>
    <t>4</t>
  </si>
  <si>
    <t>Кирсинское городское поселение</t>
  </si>
  <si>
    <t>3.1</t>
  </si>
  <si>
    <t>Верхнекамский район – всего</t>
  </si>
  <si>
    <t>3</t>
  </si>
  <si>
    <t>2</t>
  </si>
  <si>
    <t>Белохолуницкое городское поселение</t>
  </si>
  <si>
    <t>1.1</t>
  </si>
  <si>
    <t>1</t>
  </si>
  <si>
    <t>2022 год</t>
  </si>
  <si>
    <t>Плановый период</t>
  </si>
  <si>
    <t>Наименование 
муниципального образования</t>
  </si>
  <si>
    <t>№ п/п</t>
  </si>
  <si>
    <t>Распределение</t>
  </si>
  <si>
    <t>Белохолуницкий район – всего</t>
  </si>
  <si>
    <t>Зуевский район – всего</t>
  </si>
  <si>
    <t>Кирово-Чепецкий район – всего</t>
  </si>
  <si>
    <t>Слободской район – всего</t>
  </si>
  <si>
    <t>Советский район Кировской области – всего</t>
  </si>
  <si>
    <t>Уржумский муниципальный район – всего</t>
  </si>
  <si>
    <t>Орловский район Кировской области – всего</t>
  </si>
  <si>
    <t>Юрьянский район – всего</t>
  </si>
  <si>
    <t>Яранский район – всего</t>
  </si>
  <si>
    <t>2023 год</t>
  </si>
  <si>
    <t>Адышевское городское поселение</t>
  </si>
  <si>
    <t>Богородский муниципальный округ</t>
  </si>
  <si>
    <t>Санчурский муниципальный округ</t>
  </si>
  <si>
    <t>Лойнское сельское поселение</t>
  </si>
  <si>
    <t>3.2</t>
  </si>
  <si>
    <t>Усть-Люгинское сельское поселение</t>
  </si>
  <si>
    <t>4.3</t>
  </si>
  <si>
    <t>Косинское сельское поселение</t>
  </si>
  <si>
    <t>5.3</t>
  </si>
  <si>
    <t xml:space="preserve">Мокрецовское сельское поселение </t>
  </si>
  <si>
    <t>Коршикское сельское поселение</t>
  </si>
  <si>
    <t>Лазаревское сельское поселение</t>
  </si>
  <si>
    <t>Русско-Турекское сельское поселение</t>
  </si>
  <si>
    <t>Шурминское сельское поселение</t>
  </si>
  <si>
    <t>Знаменское сельское поселение</t>
  </si>
  <si>
    <t>12</t>
  </si>
  <si>
    <t>12.1</t>
  </si>
  <si>
    <t>18.1</t>
  </si>
  <si>
    <t>22</t>
  </si>
  <si>
    <t>6.3</t>
  </si>
  <si>
    <t>9.2</t>
  </si>
  <si>
    <t>21.2</t>
  </si>
  <si>
    <t>21</t>
  </si>
  <si>
    <t>19.2</t>
  </si>
  <si>
    <t>19.3</t>
  </si>
  <si>
    <t>19.4</t>
  </si>
  <si>
    <t>17.1</t>
  </si>
  <si>
    <t>15.2</t>
  </si>
  <si>
    <t>13.2</t>
  </si>
  <si>
    <t>13.3</t>
  </si>
  <si>
    <t>13.4</t>
  </si>
  <si>
    <t>11.2</t>
  </si>
  <si>
    <t>11.3</t>
  </si>
  <si>
    <t xml:space="preserve">                                              к Закону Кировской области</t>
  </si>
  <si>
    <t xml:space="preserve">                                            "Об областном бюджете на 2021 год</t>
  </si>
  <si>
    <t xml:space="preserve">                                              и на плановый период 2022 и 2023 годов"</t>
  </si>
  <si>
    <t>(тыс. рублей)</t>
  </si>
  <si>
    <t>субсидий местным бюджетам из областного бюджета 
на поддержку формирования современной городской среды 
на 2022 год и на 2023 год</t>
  </si>
  <si>
    <t xml:space="preserve">                                              Приложение 99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</si>
</sst>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NumberFormat="1" applyAlignment="1">
      <alignment vertical="center"/>
    </xf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top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left" vertical="top" wrapText="1"/>
    </xf>
    <xf numFmtId="0" fontId="0" fillId="0" borderId="0" xfId="0" applyNumberFormat="1" applyAlignment="1">
      <alignment vertical="center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vertical="top"/>
    </xf>
    <xf numFmtId="164" fontId="6" fillId="0" borderId="1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center" vertical="top" wrapText="1"/>
    </xf>
    <xf numFmtId="0" fontId="5" fillId="0" borderId="1" xfId="1" applyNumberFormat="1" applyFont="1" applyBorder="1" applyAlignment="1">
      <alignment horizontal="center" vertical="top"/>
    </xf>
    <xf numFmtId="0" fontId="5" fillId="0" borderId="3" xfId="1" applyNumberFormat="1" applyFont="1" applyBorder="1" applyAlignment="1">
      <alignment horizontal="center" vertical="top"/>
    </xf>
    <xf numFmtId="0" fontId="0" fillId="0" borderId="2" xfId="0" applyNumberFormat="1" applyBorder="1" applyAlignment="1">
      <alignment horizontal="center"/>
    </xf>
    <xf numFmtId="0" fontId="3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5" fillId="0" borderId="1" xfId="1" applyNumberFormat="1" applyFont="1" applyBorder="1" applyAlignment="1">
      <alignment horizontal="center" vertical="top" wrapText="1"/>
    </xf>
    <xf numFmtId="0" fontId="6" fillId="0" borderId="4" xfId="1" applyFont="1" applyBorder="1" applyAlignment="1">
      <alignment horizontal="right" wrapText="1"/>
    </xf>
    <xf numFmtId="0" fontId="5" fillId="0" borderId="0" xfId="1" applyFont="1" applyAlignment="1">
      <alignment horizontal="left" indent="6"/>
    </xf>
    <xf numFmtId="0" fontId="5" fillId="0" borderId="0" xfId="1" applyFont="1" applyFill="1" applyAlignment="1">
      <alignment horizontal="left" indent="6"/>
    </xf>
    <xf numFmtId="165" fontId="5" fillId="0" borderId="0" xfId="3" applyFont="1" applyAlignment="1">
      <alignment horizontal="left" indent="6"/>
    </xf>
    <xf numFmtId="0" fontId="6" fillId="0" borderId="0" xfId="1" applyFont="1" applyAlignment="1">
      <alignment horizontal="left" indent="6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</cellXfs>
  <cellStyles count="4">
    <cellStyle name="Обычный" xfId="0" builtinId="0"/>
    <cellStyle name="Обычный 23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5"/>
  <sheetViews>
    <sheetView tabSelected="1" zoomScaleNormal="100" zoomScaleSheetLayoutView="100" workbookViewId="0"/>
  </sheetViews>
  <sheetFormatPr defaultRowHeight="15"/>
  <cols>
    <col min="1" max="1" width="7" style="1" customWidth="1"/>
    <col min="2" max="2" width="51.42578125" style="1" customWidth="1"/>
    <col min="3" max="3" width="16.85546875" style="1" customWidth="1"/>
    <col min="4" max="4" width="15" style="1" customWidth="1"/>
    <col min="5" max="16384" width="9.140625" style="1"/>
  </cols>
  <sheetData>
    <row r="1" spans="1:8" ht="18.75" customHeight="1">
      <c r="B1" s="36" t="s">
        <v>140</v>
      </c>
      <c r="C1" s="36"/>
      <c r="D1" s="36"/>
      <c r="F1" s="4"/>
      <c r="G1" s="4"/>
      <c r="H1" s="19"/>
    </row>
    <row r="2" spans="1:8" ht="18.75" customHeight="1">
      <c r="B2" s="37" t="s">
        <v>135</v>
      </c>
      <c r="C2" s="37"/>
      <c r="D2" s="37"/>
      <c r="F2" s="4"/>
      <c r="G2" s="4"/>
      <c r="H2" s="19"/>
    </row>
    <row r="3" spans="1:8" ht="18.75" customHeight="1">
      <c r="B3" s="38" t="s">
        <v>136</v>
      </c>
      <c r="C3" s="38"/>
      <c r="D3" s="38"/>
      <c r="F3" s="4"/>
      <c r="G3" s="4"/>
      <c r="H3" s="19"/>
    </row>
    <row r="4" spans="1:8" ht="18.75" customHeight="1">
      <c r="B4" s="39" t="s">
        <v>137</v>
      </c>
      <c r="C4" s="39"/>
      <c r="D4" s="39"/>
      <c r="F4" s="4"/>
      <c r="G4" s="4"/>
      <c r="H4" s="19"/>
    </row>
    <row r="5" spans="1:8" ht="38.25" customHeight="1">
      <c r="A5" s="5"/>
      <c r="B5" s="5"/>
      <c r="C5" s="5"/>
      <c r="D5" s="4"/>
    </row>
    <row r="6" spans="1:8" ht="18.75">
      <c r="A6" s="5"/>
      <c r="B6" s="40" t="s">
        <v>91</v>
      </c>
      <c r="C6" s="41"/>
      <c r="D6" s="41"/>
    </row>
    <row r="7" spans="1:8" ht="57" customHeight="1">
      <c r="A7" s="32" t="s">
        <v>139</v>
      </c>
      <c r="B7" s="32"/>
      <c r="C7" s="32"/>
      <c r="D7" s="32"/>
    </row>
    <row r="8" spans="1:8" ht="9" customHeight="1">
      <c r="A8" s="28"/>
      <c r="B8" s="28"/>
      <c r="C8" s="28"/>
      <c r="D8" s="28"/>
    </row>
    <row r="9" spans="1:8" ht="18.75">
      <c r="A9" s="35" t="s">
        <v>138</v>
      </c>
      <c r="B9" s="35"/>
      <c r="C9" s="35"/>
      <c r="D9" s="35"/>
    </row>
    <row r="10" spans="1:8" s="7" customFormat="1" ht="18.75" customHeight="1">
      <c r="A10" s="33" t="s">
        <v>90</v>
      </c>
      <c r="B10" s="33" t="s">
        <v>89</v>
      </c>
      <c r="C10" s="34" t="s">
        <v>88</v>
      </c>
      <c r="D10" s="34"/>
    </row>
    <row r="11" spans="1:8" s="7" customFormat="1" ht="18.75">
      <c r="A11" s="33"/>
      <c r="B11" s="33"/>
      <c r="C11" s="30" t="s">
        <v>87</v>
      </c>
      <c r="D11" s="29" t="s">
        <v>101</v>
      </c>
    </row>
    <row r="12" spans="1:8" s="7" customFormat="1" ht="18.75">
      <c r="A12" s="8" t="s">
        <v>86</v>
      </c>
      <c r="B12" s="9" t="s">
        <v>92</v>
      </c>
      <c r="C12" s="11">
        <f>C14</f>
        <v>5453</v>
      </c>
      <c r="D12" s="11">
        <v>5506.4</v>
      </c>
    </row>
    <row r="13" spans="1:8" s="7" customFormat="1" ht="18.75">
      <c r="A13" s="8"/>
      <c r="B13" s="12" t="s">
        <v>10</v>
      </c>
      <c r="C13" s="13"/>
      <c r="D13" s="13"/>
    </row>
    <row r="14" spans="1:8" s="7" customFormat="1" ht="18.75">
      <c r="A14" s="8" t="s">
        <v>85</v>
      </c>
      <c r="B14" s="12" t="s">
        <v>84</v>
      </c>
      <c r="C14" s="13">
        <v>5453</v>
      </c>
      <c r="D14" s="13">
        <v>5506.4</v>
      </c>
    </row>
    <row r="15" spans="1:8" s="7" customFormat="1" ht="18.75">
      <c r="A15" s="8" t="s">
        <v>83</v>
      </c>
      <c r="B15" s="9" t="s">
        <v>103</v>
      </c>
      <c r="C15" s="11">
        <v>1267</v>
      </c>
      <c r="D15" s="11">
        <v>1279.3</v>
      </c>
    </row>
    <row r="16" spans="1:8" s="7" customFormat="1" ht="18.75">
      <c r="A16" s="8" t="s">
        <v>82</v>
      </c>
      <c r="B16" s="9" t="s">
        <v>81</v>
      </c>
      <c r="C16" s="10">
        <f>SUM(C18:C18)</f>
        <v>4750.2</v>
      </c>
      <c r="D16" s="10">
        <v>6516.5</v>
      </c>
    </row>
    <row r="17" spans="1:4" s="7" customFormat="1" ht="18.75">
      <c r="A17" s="8"/>
      <c r="B17" s="12" t="s">
        <v>10</v>
      </c>
      <c r="C17" s="13"/>
      <c r="D17" s="13"/>
    </row>
    <row r="18" spans="1:4" s="7" customFormat="1" ht="18.75">
      <c r="A18" s="8" t="s">
        <v>80</v>
      </c>
      <c r="B18" s="14" t="s">
        <v>79</v>
      </c>
      <c r="C18" s="13">
        <v>4750.2</v>
      </c>
      <c r="D18" s="13">
        <v>5114.7</v>
      </c>
    </row>
    <row r="19" spans="1:4" s="7" customFormat="1" ht="18.75">
      <c r="A19" s="8" t="s">
        <v>106</v>
      </c>
      <c r="B19" s="20" t="s">
        <v>105</v>
      </c>
      <c r="C19" s="13">
        <v>0</v>
      </c>
      <c r="D19" s="13">
        <v>1401.8</v>
      </c>
    </row>
    <row r="20" spans="1:4" s="7" customFormat="1" ht="18.75">
      <c r="A20" s="8" t="s">
        <v>78</v>
      </c>
      <c r="B20" s="9" t="s">
        <v>77</v>
      </c>
      <c r="C20" s="11">
        <f>C22+C23</f>
        <v>8217.2999999999993</v>
      </c>
      <c r="D20" s="11">
        <v>9553</v>
      </c>
    </row>
    <row r="21" spans="1:4" s="7" customFormat="1" ht="18.75">
      <c r="A21" s="8"/>
      <c r="B21" s="12" t="s">
        <v>10</v>
      </c>
      <c r="C21" s="13"/>
      <c r="D21" s="13"/>
    </row>
    <row r="22" spans="1:4" s="7" customFormat="1" ht="18.75">
      <c r="A22" s="8" t="s">
        <v>76</v>
      </c>
      <c r="B22" s="12" t="s">
        <v>75</v>
      </c>
      <c r="C22" s="13">
        <v>2909.2</v>
      </c>
      <c r="D22" s="13">
        <v>2941.1</v>
      </c>
    </row>
    <row r="23" spans="1:4" s="7" customFormat="1" ht="18.75">
      <c r="A23" s="8" t="s">
        <v>74</v>
      </c>
      <c r="B23" s="14" t="s">
        <v>73</v>
      </c>
      <c r="C23" s="13">
        <v>5308.1</v>
      </c>
      <c r="D23" s="13">
        <v>5366.4</v>
      </c>
    </row>
    <row r="24" spans="1:4" s="7" customFormat="1" ht="18.75">
      <c r="A24" s="8" t="s">
        <v>108</v>
      </c>
      <c r="B24" s="20" t="s">
        <v>107</v>
      </c>
      <c r="C24" s="13">
        <v>0</v>
      </c>
      <c r="D24" s="13">
        <v>1245.5</v>
      </c>
    </row>
    <row r="25" spans="1:4" s="7" customFormat="1" ht="18.75">
      <c r="A25" s="15" t="s">
        <v>72</v>
      </c>
      <c r="B25" s="16" t="s">
        <v>93</v>
      </c>
      <c r="C25" s="11">
        <f>C27+C29</f>
        <v>6225.4</v>
      </c>
      <c r="D25" s="11">
        <v>6058.9</v>
      </c>
    </row>
    <row r="26" spans="1:4" s="7" customFormat="1" ht="18.75">
      <c r="A26" s="8"/>
      <c r="B26" s="12" t="s">
        <v>10</v>
      </c>
      <c r="C26" s="13"/>
      <c r="D26" s="13"/>
    </row>
    <row r="27" spans="1:4" s="7" customFormat="1" ht="18.75">
      <c r="A27" s="8" t="s">
        <v>71</v>
      </c>
      <c r="B27" s="12" t="s">
        <v>70</v>
      </c>
      <c r="C27" s="13">
        <v>4704.8999999999996</v>
      </c>
      <c r="D27" s="13">
        <v>4724.7</v>
      </c>
    </row>
    <row r="28" spans="1:4" s="7" customFormat="1" ht="18.75">
      <c r="A28" s="8" t="s">
        <v>69</v>
      </c>
      <c r="B28" s="20" t="s">
        <v>109</v>
      </c>
      <c r="C28" s="13">
        <v>0</v>
      </c>
      <c r="D28" s="13">
        <v>1334.2</v>
      </c>
    </row>
    <row r="29" spans="1:4" s="7" customFormat="1" ht="18.75">
      <c r="A29" s="8" t="s">
        <v>110</v>
      </c>
      <c r="B29" s="12" t="s">
        <v>68</v>
      </c>
      <c r="C29" s="13">
        <v>1520.5</v>
      </c>
      <c r="D29" s="13">
        <v>0</v>
      </c>
    </row>
    <row r="30" spans="1:4" s="7" customFormat="1" ht="18.75">
      <c r="A30" s="8" t="s">
        <v>67</v>
      </c>
      <c r="B30" s="16" t="s">
        <v>94</v>
      </c>
      <c r="C30" s="11">
        <f>C32+C33+C34</f>
        <v>3187.5</v>
      </c>
      <c r="D30" s="11">
        <v>1364.9</v>
      </c>
    </row>
    <row r="31" spans="1:4" s="7" customFormat="1" ht="18.75">
      <c r="A31" s="8"/>
      <c r="B31" s="12" t="s">
        <v>10</v>
      </c>
      <c r="C31" s="13"/>
      <c r="D31" s="13"/>
    </row>
    <row r="32" spans="1:4" s="7" customFormat="1" ht="18.75">
      <c r="A32" s="8" t="s">
        <v>66</v>
      </c>
      <c r="B32" s="12" t="s">
        <v>63</v>
      </c>
      <c r="C32" s="13">
        <v>1448.1</v>
      </c>
      <c r="D32" s="13">
        <v>0</v>
      </c>
    </row>
    <row r="33" spans="1:4" s="7" customFormat="1" ht="18.75">
      <c r="A33" s="8" t="s">
        <v>64</v>
      </c>
      <c r="B33" s="12" t="s">
        <v>65</v>
      </c>
      <c r="C33" s="13">
        <v>1739.4</v>
      </c>
      <c r="D33" s="13">
        <v>0</v>
      </c>
    </row>
    <row r="34" spans="1:4" s="27" customFormat="1" ht="18.75">
      <c r="A34" s="24" t="s">
        <v>121</v>
      </c>
      <c r="B34" s="25" t="s">
        <v>111</v>
      </c>
      <c r="C34" s="26">
        <v>0</v>
      </c>
      <c r="D34" s="26">
        <v>1364.9</v>
      </c>
    </row>
    <row r="35" spans="1:4" s="7" customFormat="1" ht="18.75">
      <c r="A35" s="8" t="s">
        <v>62</v>
      </c>
      <c r="B35" s="9" t="s">
        <v>59</v>
      </c>
      <c r="C35" s="10">
        <f>SUM(C37:C37)</f>
        <v>1612.9</v>
      </c>
      <c r="D35" s="10">
        <v>0</v>
      </c>
    </row>
    <row r="36" spans="1:4" s="7" customFormat="1" ht="18.75">
      <c r="A36" s="8"/>
      <c r="B36" s="17" t="s">
        <v>10</v>
      </c>
      <c r="C36" s="13"/>
      <c r="D36" s="13"/>
    </row>
    <row r="37" spans="1:4" s="7" customFormat="1" ht="18.75">
      <c r="A37" s="8" t="s">
        <v>61</v>
      </c>
      <c r="B37" s="17" t="s">
        <v>57</v>
      </c>
      <c r="C37" s="13">
        <v>1612.9</v>
      </c>
      <c r="D37" s="13">
        <v>0</v>
      </c>
    </row>
    <row r="38" spans="1:4" s="7" customFormat="1" ht="18.75">
      <c r="A38" s="15" t="s">
        <v>60</v>
      </c>
      <c r="B38" s="9" t="s">
        <v>55</v>
      </c>
      <c r="C38" s="11">
        <f>C40</f>
        <v>5189.7</v>
      </c>
      <c r="D38" s="11">
        <v>5223.3999999999996</v>
      </c>
    </row>
    <row r="39" spans="1:4" s="7" customFormat="1" ht="18.75">
      <c r="A39" s="8"/>
      <c r="B39" s="12" t="s">
        <v>10</v>
      </c>
      <c r="C39" s="13"/>
      <c r="D39" s="13"/>
    </row>
    <row r="40" spans="1:4" s="7" customFormat="1" ht="18.75">
      <c r="A40" s="8" t="s">
        <v>58</v>
      </c>
      <c r="B40" s="17" t="s">
        <v>53</v>
      </c>
      <c r="C40" s="13">
        <v>5189.7</v>
      </c>
      <c r="D40" s="13">
        <v>5223.3999999999996</v>
      </c>
    </row>
    <row r="41" spans="1:4" s="7" customFormat="1" ht="18.75">
      <c r="A41" s="15" t="s">
        <v>56</v>
      </c>
      <c r="B41" s="16" t="s">
        <v>51</v>
      </c>
      <c r="C41" s="10">
        <f>C43+C44</f>
        <v>5310.6</v>
      </c>
      <c r="D41" s="10">
        <v>3532</v>
      </c>
    </row>
    <row r="42" spans="1:4" s="7" customFormat="1" ht="18.75">
      <c r="A42" s="8"/>
      <c r="B42" s="12" t="s">
        <v>10</v>
      </c>
      <c r="C42" s="13"/>
      <c r="D42" s="13"/>
    </row>
    <row r="43" spans="1:4" s="7" customFormat="1" ht="18.75">
      <c r="A43" s="8" t="s">
        <v>54</v>
      </c>
      <c r="B43" s="12" t="s">
        <v>49</v>
      </c>
      <c r="C43" s="13">
        <v>3503</v>
      </c>
      <c r="D43" s="13">
        <v>3532</v>
      </c>
    </row>
    <row r="44" spans="1:4" s="7" customFormat="1" ht="18.75">
      <c r="A44" s="8" t="s">
        <v>122</v>
      </c>
      <c r="B44" s="14" t="s">
        <v>48</v>
      </c>
      <c r="C44" s="13">
        <v>1807.6</v>
      </c>
      <c r="D44" s="13">
        <v>0</v>
      </c>
    </row>
    <row r="45" spans="1:4" s="7" customFormat="1" ht="18.75">
      <c r="A45" s="8" t="s">
        <v>52</v>
      </c>
      <c r="B45" s="9" t="s">
        <v>46</v>
      </c>
      <c r="C45" s="11">
        <f>C47</f>
        <v>2865.6</v>
      </c>
      <c r="D45" s="11">
        <v>2872.1</v>
      </c>
    </row>
    <row r="46" spans="1:4" s="7" customFormat="1" ht="18.75">
      <c r="A46" s="8"/>
      <c r="B46" s="12" t="s">
        <v>10</v>
      </c>
      <c r="C46" s="13"/>
      <c r="D46" s="13"/>
    </row>
    <row r="47" spans="1:4" s="7" customFormat="1" ht="18.75">
      <c r="A47" s="8" t="s">
        <v>50</v>
      </c>
      <c r="B47" s="12" t="s">
        <v>44</v>
      </c>
      <c r="C47" s="13">
        <v>2865.6</v>
      </c>
      <c r="D47" s="13">
        <v>2872.1</v>
      </c>
    </row>
    <row r="48" spans="1:4" s="7" customFormat="1" ht="18.75">
      <c r="A48" s="8" t="s">
        <v>47</v>
      </c>
      <c r="B48" s="9" t="s">
        <v>42</v>
      </c>
      <c r="C48" s="10">
        <f>SUM(C50:C52)</f>
        <v>7580.2999999999993</v>
      </c>
      <c r="D48" s="10">
        <v>4395</v>
      </c>
    </row>
    <row r="49" spans="1:4" s="7" customFormat="1" ht="18.75">
      <c r="A49" s="8"/>
      <c r="B49" s="12" t="s">
        <v>10</v>
      </c>
      <c r="C49" s="11"/>
      <c r="D49" s="11"/>
    </row>
    <row r="50" spans="1:4" s="7" customFormat="1" ht="18.75">
      <c r="A50" s="8" t="s">
        <v>45</v>
      </c>
      <c r="B50" s="18" t="s">
        <v>40</v>
      </c>
      <c r="C50" s="13">
        <v>1644.5</v>
      </c>
      <c r="D50" s="13">
        <v>0</v>
      </c>
    </row>
    <row r="51" spans="1:4" s="7" customFormat="1" ht="18.75">
      <c r="A51" s="8" t="s">
        <v>133</v>
      </c>
      <c r="B51" s="18" t="s">
        <v>39</v>
      </c>
      <c r="C51" s="13">
        <v>1558.9</v>
      </c>
      <c r="D51" s="13">
        <v>0</v>
      </c>
    </row>
    <row r="52" spans="1:4" s="7" customFormat="1" ht="18.75">
      <c r="A52" s="8" t="s">
        <v>134</v>
      </c>
      <c r="B52" s="12" t="s">
        <v>38</v>
      </c>
      <c r="C52" s="13">
        <v>4376.8999999999996</v>
      </c>
      <c r="D52" s="13">
        <v>4395</v>
      </c>
    </row>
    <row r="53" spans="1:4" s="7" customFormat="1" ht="18.75">
      <c r="A53" s="8" t="s">
        <v>117</v>
      </c>
      <c r="B53" s="9" t="s">
        <v>36</v>
      </c>
      <c r="C53" s="11">
        <f>C55</f>
        <v>9612.4</v>
      </c>
      <c r="D53" s="11">
        <v>9606.2000000000007</v>
      </c>
    </row>
    <row r="54" spans="1:4" s="7" customFormat="1" ht="18.75">
      <c r="A54" s="8"/>
      <c r="B54" s="12" t="s">
        <v>10</v>
      </c>
      <c r="C54" s="13"/>
      <c r="D54" s="13"/>
    </row>
    <row r="55" spans="1:4" s="7" customFormat="1" ht="18.75">
      <c r="A55" s="8" t="s">
        <v>118</v>
      </c>
      <c r="B55" s="12" t="s">
        <v>34</v>
      </c>
      <c r="C55" s="13">
        <v>9612.4</v>
      </c>
      <c r="D55" s="13">
        <v>9606.2000000000007</v>
      </c>
    </row>
    <row r="56" spans="1:4" s="7" customFormat="1" ht="18.75">
      <c r="A56" s="8" t="s">
        <v>43</v>
      </c>
      <c r="B56" s="9" t="s">
        <v>32</v>
      </c>
      <c r="C56" s="10">
        <f>SUM(C58:C61)</f>
        <v>2962.1</v>
      </c>
      <c r="D56" s="10">
        <v>3926.7</v>
      </c>
    </row>
    <row r="57" spans="1:4" s="7" customFormat="1" ht="18.75">
      <c r="A57" s="8"/>
      <c r="B57" s="12" t="s">
        <v>10</v>
      </c>
      <c r="C57" s="13"/>
      <c r="D57" s="13"/>
    </row>
    <row r="58" spans="1:4" s="7" customFormat="1" ht="18.75">
      <c r="A58" s="8" t="s">
        <v>41</v>
      </c>
      <c r="B58" s="12" t="s">
        <v>102</v>
      </c>
      <c r="C58" s="13">
        <v>0</v>
      </c>
      <c r="D58" s="13">
        <v>1268.9000000000001</v>
      </c>
    </row>
    <row r="59" spans="1:4" s="7" customFormat="1" ht="18.75">
      <c r="A59" s="8" t="s">
        <v>130</v>
      </c>
      <c r="B59" s="20" t="s">
        <v>112</v>
      </c>
      <c r="C59" s="13">
        <v>0</v>
      </c>
      <c r="D59" s="13">
        <v>1163.3</v>
      </c>
    </row>
    <row r="60" spans="1:4" s="7" customFormat="1" ht="18.75">
      <c r="A60" s="8" t="s">
        <v>131</v>
      </c>
      <c r="B60" s="12" t="s">
        <v>30</v>
      </c>
      <c r="C60" s="13">
        <v>1488.3</v>
      </c>
      <c r="D60" s="13">
        <v>1494.5</v>
      </c>
    </row>
    <row r="61" spans="1:4" s="7" customFormat="1" ht="18.75">
      <c r="A61" s="8" t="s">
        <v>132</v>
      </c>
      <c r="B61" s="14" t="s">
        <v>29</v>
      </c>
      <c r="C61" s="13">
        <v>1473.8</v>
      </c>
      <c r="D61" s="13">
        <v>0</v>
      </c>
    </row>
    <row r="62" spans="1:4" s="7" customFormat="1" ht="37.5">
      <c r="A62" s="8" t="s">
        <v>37</v>
      </c>
      <c r="B62" s="9" t="s">
        <v>98</v>
      </c>
      <c r="C62" s="11">
        <f>C64</f>
        <v>3233.3</v>
      </c>
      <c r="D62" s="11">
        <v>3267.8</v>
      </c>
    </row>
    <row r="63" spans="1:4" s="7" customFormat="1" ht="18.75">
      <c r="A63" s="8"/>
      <c r="B63" s="12" t="s">
        <v>10</v>
      </c>
      <c r="C63" s="13"/>
      <c r="D63" s="13"/>
    </row>
    <row r="64" spans="1:4" s="7" customFormat="1" ht="18.75">
      <c r="A64" s="8" t="s">
        <v>35</v>
      </c>
      <c r="B64" s="12" t="s">
        <v>14</v>
      </c>
      <c r="C64" s="13">
        <v>3233.3</v>
      </c>
      <c r="D64" s="13">
        <v>3267.8</v>
      </c>
    </row>
    <row r="65" spans="1:4" s="7" customFormat="1" ht="37.5">
      <c r="A65" s="8" t="s">
        <v>33</v>
      </c>
      <c r="B65" s="9" t="s">
        <v>27</v>
      </c>
      <c r="C65" s="10">
        <f>SUM(C67:C68)</f>
        <v>4369.3</v>
      </c>
      <c r="D65" s="10">
        <v>2685.2</v>
      </c>
    </row>
    <row r="66" spans="1:4" s="7" customFormat="1" ht="18.75">
      <c r="A66" s="8"/>
      <c r="B66" s="12" t="s">
        <v>10</v>
      </c>
      <c r="C66" s="13"/>
      <c r="D66" s="13"/>
    </row>
    <row r="67" spans="1:4" s="7" customFormat="1" ht="18.75">
      <c r="A67" s="8" t="s">
        <v>31</v>
      </c>
      <c r="B67" s="12" t="s">
        <v>26</v>
      </c>
      <c r="C67" s="13">
        <v>2673.8</v>
      </c>
      <c r="D67" s="13">
        <v>2685.2</v>
      </c>
    </row>
    <row r="68" spans="1:4" s="7" customFormat="1" ht="18.75">
      <c r="A68" s="8" t="s">
        <v>129</v>
      </c>
      <c r="B68" s="14" t="s">
        <v>25</v>
      </c>
      <c r="C68" s="13">
        <v>1695.5</v>
      </c>
      <c r="D68" s="13">
        <v>0</v>
      </c>
    </row>
    <row r="69" spans="1:4" s="7" customFormat="1" ht="18.75">
      <c r="A69" s="8" t="s">
        <v>28</v>
      </c>
      <c r="B69" s="9" t="s">
        <v>104</v>
      </c>
      <c r="C69" s="11">
        <v>1970.8</v>
      </c>
      <c r="D69" s="11">
        <v>1987.7</v>
      </c>
    </row>
    <row r="70" spans="1:4" s="7" customFormat="1" ht="18.75">
      <c r="A70" s="8" t="s">
        <v>24</v>
      </c>
      <c r="B70" s="9" t="s">
        <v>95</v>
      </c>
      <c r="C70" s="11">
        <f>C72</f>
        <v>1714</v>
      </c>
      <c r="D70" s="11">
        <v>0</v>
      </c>
    </row>
    <row r="71" spans="1:4" s="7" customFormat="1" ht="18.75">
      <c r="A71" s="8"/>
      <c r="B71" s="12" t="s">
        <v>10</v>
      </c>
      <c r="C71" s="13"/>
      <c r="D71" s="13"/>
    </row>
    <row r="72" spans="1:4" s="7" customFormat="1" ht="18.75">
      <c r="A72" s="8" t="s">
        <v>128</v>
      </c>
      <c r="B72" s="14" t="s">
        <v>22</v>
      </c>
      <c r="C72" s="13">
        <v>1714</v>
      </c>
      <c r="D72" s="13">
        <v>0</v>
      </c>
    </row>
    <row r="73" spans="1:4" s="7" customFormat="1" ht="19.5" customHeight="1">
      <c r="A73" s="8" t="s">
        <v>23</v>
      </c>
      <c r="B73" s="9" t="s">
        <v>96</v>
      </c>
      <c r="C73" s="11">
        <f>C75</f>
        <v>6936.2</v>
      </c>
      <c r="D73" s="11">
        <v>6981.8</v>
      </c>
    </row>
    <row r="74" spans="1:4" s="7" customFormat="1" ht="18.75">
      <c r="A74" s="8"/>
      <c r="B74" s="12" t="s">
        <v>10</v>
      </c>
      <c r="C74" s="13"/>
      <c r="D74" s="13"/>
    </row>
    <row r="75" spans="1:4" s="7" customFormat="1" ht="18.75">
      <c r="A75" s="8" t="s">
        <v>119</v>
      </c>
      <c r="B75" s="12" t="s">
        <v>19</v>
      </c>
      <c r="C75" s="13">
        <v>6936.2</v>
      </c>
      <c r="D75" s="13">
        <v>6981.8</v>
      </c>
    </row>
    <row r="76" spans="1:4" s="7" customFormat="1" ht="21.75" customHeight="1">
      <c r="A76" s="8" t="s">
        <v>21</v>
      </c>
      <c r="B76" s="9" t="s">
        <v>97</v>
      </c>
      <c r="C76" s="11">
        <f>C80</f>
        <v>4488.5</v>
      </c>
      <c r="D76" s="11">
        <v>8293.4</v>
      </c>
    </row>
    <row r="77" spans="1:4" s="7" customFormat="1" ht="18.75">
      <c r="A77" s="8"/>
      <c r="B77" s="12" t="s">
        <v>10</v>
      </c>
      <c r="C77" s="13"/>
      <c r="D77" s="13"/>
    </row>
    <row r="78" spans="1:4" s="7" customFormat="1" ht="18.75">
      <c r="A78" s="8" t="s">
        <v>20</v>
      </c>
      <c r="B78" s="20" t="s">
        <v>113</v>
      </c>
      <c r="C78" s="13">
        <v>0</v>
      </c>
      <c r="D78" s="13">
        <v>1136.8</v>
      </c>
    </row>
    <row r="79" spans="1:4" s="7" customFormat="1" ht="18.75">
      <c r="A79" s="8" t="s">
        <v>125</v>
      </c>
      <c r="B79" s="20" t="s">
        <v>114</v>
      </c>
      <c r="C79" s="13">
        <v>0</v>
      </c>
      <c r="D79" s="13">
        <v>1222.7</v>
      </c>
    </row>
    <row r="80" spans="1:4" s="7" customFormat="1" ht="18.75">
      <c r="A80" s="8" t="s">
        <v>126</v>
      </c>
      <c r="B80" s="12" t="s">
        <v>15</v>
      </c>
      <c r="C80" s="13">
        <v>4488.5</v>
      </c>
      <c r="D80" s="13">
        <v>4513.2</v>
      </c>
    </row>
    <row r="81" spans="1:6" s="7" customFormat="1" ht="18.75">
      <c r="A81" s="8" t="s">
        <v>127</v>
      </c>
      <c r="B81" s="21" t="s">
        <v>115</v>
      </c>
      <c r="C81" s="13">
        <v>0</v>
      </c>
      <c r="D81" s="13">
        <v>1420.7</v>
      </c>
    </row>
    <row r="82" spans="1:6" s="7" customFormat="1" ht="18.75">
      <c r="A82" s="8" t="s">
        <v>18</v>
      </c>
      <c r="B82" s="9" t="s">
        <v>99</v>
      </c>
      <c r="C82" s="11">
        <f>C84</f>
        <v>3280.2</v>
      </c>
      <c r="D82" s="11">
        <v>3299.3</v>
      </c>
    </row>
    <row r="83" spans="1:6" s="7" customFormat="1" ht="18.75">
      <c r="A83" s="8"/>
      <c r="B83" s="12" t="s">
        <v>10</v>
      </c>
      <c r="C83" s="13"/>
      <c r="D83" s="13"/>
    </row>
    <row r="84" spans="1:6" s="7" customFormat="1" ht="18.75">
      <c r="A84" s="8" t="s">
        <v>17</v>
      </c>
      <c r="B84" s="12" t="s">
        <v>12</v>
      </c>
      <c r="C84" s="13">
        <v>3280.2</v>
      </c>
      <c r="D84" s="13">
        <v>3299.3</v>
      </c>
    </row>
    <row r="85" spans="1:6" s="7" customFormat="1" ht="18.75">
      <c r="A85" s="15" t="s">
        <v>124</v>
      </c>
      <c r="B85" s="9" t="s">
        <v>100</v>
      </c>
      <c r="C85" s="11">
        <f>C88</f>
        <v>7685.7</v>
      </c>
      <c r="D85" s="11">
        <v>8975.2999999999993</v>
      </c>
    </row>
    <row r="86" spans="1:6" s="7" customFormat="1" ht="18.75">
      <c r="A86" s="8"/>
      <c r="B86" s="12" t="s">
        <v>10</v>
      </c>
      <c r="C86" s="13"/>
      <c r="D86" s="13"/>
    </row>
    <row r="87" spans="1:6" s="7" customFormat="1" ht="18.75">
      <c r="A87" s="8" t="s">
        <v>16</v>
      </c>
      <c r="B87" s="20" t="s">
        <v>116</v>
      </c>
      <c r="C87" s="13">
        <v>0</v>
      </c>
      <c r="D87" s="13">
        <v>1236</v>
      </c>
    </row>
    <row r="88" spans="1:6" s="7" customFormat="1" ht="18.75">
      <c r="A88" s="8" t="s">
        <v>123</v>
      </c>
      <c r="B88" s="12" t="s">
        <v>9</v>
      </c>
      <c r="C88" s="13">
        <v>7685.7</v>
      </c>
      <c r="D88" s="13">
        <v>7739.3</v>
      </c>
    </row>
    <row r="89" spans="1:6" s="7" customFormat="1" ht="18.75">
      <c r="A89" s="8" t="s">
        <v>120</v>
      </c>
      <c r="B89" s="9" t="s">
        <v>7</v>
      </c>
      <c r="C89" s="11">
        <v>14356.2</v>
      </c>
      <c r="D89" s="11">
        <v>14420.8</v>
      </c>
    </row>
    <row r="90" spans="1:6" s="7" customFormat="1" ht="18.75">
      <c r="A90" s="15" t="s">
        <v>13</v>
      </c>
      <c r="B90" s="9" t="s">
        <v>5</v>
      </c>
      <c r="C90" s="11">
        <v>24947.599999999999</v>
      </c>
      <c r="D90" s="11">
        <v>24797</v>
      </c>
    </row>
    <row r="91" spans="1:6" s="7" customFormat="1" ht="18.75">
      <c r="A91" s="8" t="s">
        <v>11</v>
      </c>
      <c r="B91" s="9" t="s">
        <v>4</v>
      </c>
      <c r="C91" s="11">
        <v>10745</v>
      </c>
      <c r="D91" s="11">
        <v>10791.2</v>
      </c>
    </row>
    <row r="92" spans="1:6" s="7" customFormat="1" ht="18.75">
      <c r="A92" s="8" t="s">
        <v>8</v>
      </c>
      <c r="B92" s="9" t="s">
        <v>3</v>
      </c>
      <c r="C92" s="11">
        <v>14680.8</v>
      </c>
      <c r="D92" s="11">
        <v>14702.7</v>
      </c>
    </row>
    <row r="93" spans="1:6" s="7" customFormat="1" ht="18.75">
      <c r="A93" s="8" t="s">
        <v>6</v>
      </c>
      <c r="B93" s="9" t="s">
        <v>2</v>
      </c>
      <c r="C93" s="11">
        <v>197219.7</v>
      </c>
      <c r="D93" s="11">
        <v>199824.7</v>
      </c>
      <c r="F93" s="23"/>
    </row>
    <row r="94" spans="1:6" ht="18.75">
      <c r="A94" s="3"/>
      <c r="B94" s="2" t="s">
        <v>1</v>
      </c>
      <c r="C94" s="6">
        <f>C93+C92+C91+C90+C89+C85+C82+C62+C76+C73+C70+C69+C56+C65+C53+C48+C41+C45+C38+C35+C30+C25+C20+C16+C15+C12</f>
        <v>359861.3</v>
      </c>
      <c r="D94" s="6">
        <v>359861.3000000001</v>
      </c>
      <c r="F94" s="22"/>
    </row>
    <row r="95" spans="1:6" ht="43.5" customHeight="1">
      <c r="A95" s="31" t="s">
        <v>0</v>
      </c>
      <c r="B95" s="31"/>
      <c r="C95" s="31"/>
      <c r="D95" s="31"/>
    </row>
  </sheetData>
  <sheetProtection password="CF2A" sheet="1" objects="1" scenarios="1"/>
  <mergeCells count="11">
    <mergeCell ref="B1:D1"/>
    <mergeCell ref="B2:D2"/>
    <mergeCell ref="B3:D3"/>
    <mergeCell ref="B4:D4"/>
    <mergeCell ref="B6:D6"/>
    <mergeCell ref="A95:D95"/>
    <mergeCell ref="A7:D7"/>
    <mergeCell ref="A10:A11"/>
    <mergeCell ref="B10:B11"/>
    <mergeCell ref="C10:D10"/>
    <mergeCell ref="A9:D9"/>
  </mergeCells>
  <pageMargins left="0.98425196850393704" right="0.51181102362204722" top="0.82677165354330717" bottom="0.78740157480314965" header="0.39370078740157483" footer="0.31496062992125984"/>
  <pageSetup paperSize="9" scale="95" fitToHeight="6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Ашихмина</dc:creator>
  <cp:lastModifiedBy>marinchenko</cp:lastModifiedBy>
  <cp:lastPrinted>2020-12-09T10:33:32Z</cp:lastPrinted>
  <dcterms:created xsi:type="dcterms:W3CDTF">2019-10-23T15:55:57Z</dcterms:created>
  <dcterms:modified xsi:type="dcterms:W3CDTF">2020-12-09T10:33:43Z</dcterms:modified>
</cp:coreProperties>
</file>